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olubevNA\! Годовой отчет 2021\MEDCTAT\Шаблоны EXCEL\"/>
    </mc:Choice>
  </mc:AlternateContent>
  <bookViews>
    <workbookView xWindow="-120" yWindow="-120" windowWidth="29040" windowHeight="15840" activeTab="2"/>
  </bookViews>
  <sheets>
    <sheet name="Массив" sheetId="1" r:id="rId1"/>
    <sheet name="Массив2" sheetId="3" r:id="rId2"/>
    <sheet name="1001" sheetId="2" r:id="rId3"/>
  </sheets>
  <externalReferences>
    <externalReference r:id="rId4"/>
    <externalReference r:id="rId5"/>
  </externalReferences>
  <definedNames>
    <definedName name="_f32">[1]Данные!$A$2:$AC$92</definedName>
    <definedName name="_xlnm._FilterDatabase" localSheetId="2" hidden="1">'1001'!$A$5:$U$51</definedName>
    <definedName name="_xlnm._FilterDatabase" localSheetId="0" hidden="1">Массив!$A$5:$BH$462</definedName>
    <definedName name="_xlnm._FilterDatabase" localSheetId="1" hidden="1">Массив2!$A$5:$BH$5</definedName>
    <definedName name="_xlnm.Database" localSheetId="1">Массив2!$C$5:$BH$51</definedName>
    <definedName name="_xlnm.Database">Массив!$C$5:$BH$51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L19" i="2"/>
  <c r="K19" i="2"/>
  <c r="J19" i="2"/>
  <c r="H19" i="2"/>
  <c r="P19" i="2" s="1"/>
  <c r="G19" i="2"/>
  <c r="O19" i="2" s="1"/>
  <c r="F19" i="2"/>
  <c r="N19" i="2" s="1"/>
  <c r="A396" i="3" l="1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J2" i="2"/>
  <c r="B2" i="2" s="1"/>
  <c r="F2" i="2"/>
  <c r="A2" i="2" s="1"/>
  <c r="L32" i="2" l="1"/>
  <c r="K32" i="2"/>
  <c r="J32" i="2"/>
  <c r="L31" i="2"/>
  <c r="J31" i="2"/>
  <c r="J30" i="2" s="1"/>
  <c r="K31" i="2"/>
  <c r="K30" i="2" s="1"/>
  <c r="J10" i="2"/>
  <c r="J11" i="2"/>
  <c r="K10" i="2"/>
  <c r="K11" i="2"/>
  <c r="L10" i="2"/>
  <c r="L11" i="2"/>
  <c r="K34" i="2"/>
  <c r="J7" i="2"/>
  <c r="J13" i="2"/>
  <c r="K27" i="2"/>
  <c r="K36" i="2"/>
  <c r="K40" i="2"/>
  <c r="K45" i="2"/>
  <c r="K7" i="2"/>
  <c r="K13" i="2"/>
  <c r="J28" i="2"/>
  <c r="J37" i="2"/>
  <c r="J38" i="2"/>
  <c r="J43" i="2"/>
  <c r="J44" i="2"/>
  <c r="J46" i="2"/>
  <c r="L15" i="2"/>
  <c r="K42" i="2"/>
  <c r="L7" i="2"/>
  <c r="L13" i="2"/>
  <c r="K28" i="2"/>
  <c r="K37" i="2"/>
  <c r="K38" i="2"/>
  <c r="K43" i="2"/>
  <c r="K44" i="2"/>
  <c r="K46" i="2"/>
  <c r="L51" i="2"/>
  <c r="L46" i="2"/>
  <c r="L44" i="2"/>
  <c r="L43" i="2"/>
  <c r="L39" i="2"/>
  <c r="L38" i="2"/>
  <c r="L37" i="2"/>
  <c r="L35" i="2"/>
  <c r="L28" i="2"/>
  <c r="L25" i="2"/>
  <c r="L24" i="2"/>
  <c r="L21" i="2"/>
  <c r="L50" i="2"/>
  <c r="L47" i="2"/>
  <c r="L45" i="2"/>
  <c r="L42" i="2"/>
  <c r="L41" i="2"/>
  <c r="L40" i="2"/>
  <c r="L36" i="2"/>
  <c r="L34" i="2"/>
  <c r="L29" i="2"/>
  <c r="L27" i="2"/>
  <c r="L26" i="2"/>
  <c r="L23" i="2"/>
  <c r="L22" i="2"/>
  <c r="J45" i="2"/>
  <c r="J40" i="2"/>
  <c r="J36" i="2"/>
  <c r="J27" i="2"/>
  <c r="J24" i="2"/>
  <c r="J21" i="2"/>
  <c r="L20" i="2"/>
  <c r="L18" i="2"/>
  <c r="L14" i="2"/>
  <c r="L12" i="2"/>
  <c r="L9" i="2"/>
  <c r="L8" i="2"/>
  <c r="K51" i="2"/>
  <c r="K50" i="2"/>
  <c r="K47" i="2"/>
  <c r="K41" i="2"/>
  <c r="K39" i="2"/>
  <c r="K35" i="2"/>
  <c r="K29" i="2"/>
  <c r="K26" i="2"/>
  <c r="K25" i="2"/>
  <c r="K23" i="2"/>
  <c r="K20" i="2"/>
  <c r="K18" i="2"/>
  <c r="K14" i="2"/>
  <c r="K12" i="2"/>
  <c r="K9" i="2"/>
  <c r="K8" i="2"/>
  <c r="J50" i="2"/>
  <c r="J26" i="2"/>
  <c r="J20" i="2"/>
  <c r="J12" i="2"/>
  <c r="J9" i="2"/>
  <c r="J51" i="2"/>
  <c r="J47" i="2"/>
  <c r="J41" i="2"/>
  <c r="J39" i="2"/>
  <c r="J35" i="2"/>
  <c r="J29" i="2"/>
  <c r="J25" i="2"/>
  <c r="J23" i="2"/>
  <c r="J18" i="2"/>
  <c r="J14" i="2"/>
  <c r="J8" i="2"/>
  <c r="J15" i="2"/>
  <c r="K21" i="2"/>
  <c r="K24" i="2"/>
  <c r="K22" i="2"/>
  <c r="K15" i="2"/>
  <c r="J22" i="2"/>
  <c r="J34" i="2"/>
  <c r="J42" i="2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0" i="1"/>
  <c r="A9" i="1"/>
  <c r="A8" i="1"/>
  <c r="A7" i="1"/>
  <c r="A6" i="1"/>
  <c r="L30" i="2" l="1"/>
  <c r="F30" i="2"/>
  <c r="N30" i="2" s="1"/>
  <c r="G30" i="2"/>
  <c r="O30" i="2" s="1"/>
  <c r="F32" i="2"/>
  <c r="H32" i="2"/>
  <c r="H31" i="2"/>
  <c r="H30" i="2"/>
  <c r="F31" i="2"/>
  <c r="G32" i="2"/>
  <c r="G31" i="2"/>
  <c r="F11" i="2"/>
  <c r="N11" i="2" s="1"/>
  <c r="H11" i="2"/>
  <c r="P11" i="2" s="1"/>
  <c r="G11" i="2"/>
  <c r="O11" i="2" s="1"/>
  <c r="G6" i="2"/>
  <c r="G7" i="2"/>
  <c r="O7" i="2" s="1"/>
  <c r="F8" i="2"/>
  <c r="N8" i="2" s="1"/>
  <c r="H6" i="2"/>
  <c r="H7" i="2"/>
  <c r="P7" i="2" s="1"/>
  <c r="H8" i="2"/>
  <c r="P8" i="2" s="1"/>
  <c r="G8" i="2"/>
  <c r="O8" i="2" s="1"/>
  <c r="F7" i="2"/>
  <c r="N7" i="2" s="1"/>
  <c r="F51" i="2"/>
  <c r="N51" i="2" s="1"/>
  <c r="F49" i="2"/>
  <c r="N49" i="2" s="1"/>
  <c r="F46" i="2"/>
  <c r="N46" i="2" s="1"/>
  <c r="F44" i="2"/>
  <c r="N44" i="2" s="1"/>
  <c r="F43" i="2"/>
  <c r="N43" i="2" s="1"/>
  <c r="F39" i="2"/>
  <c r="N39" i="2" s="1"/>
  <c r="F38" i="2"/>
  <c r="N38" i="2" s="1"/>
  <c r="F36" i="2"/>
  <c r="N36" i="2" s="1"/>
  <c r="F34" i="2"/>
  <c r="N34" i="2" s="1"/>
  <c r="F28" i="2"/>
  <c r="N28" i="2" s="1"/>
  <c r="F25" i="2"/>
  <c r="N25" i="2" s="1"/>
  <c r="F24" i="2"/>
  <c r="N24" i="2" s="1"/>
  <c r="H51" i="2"/>
  <c r="P51" i="2" s="1"/>
  <c r="G48" i="2"/>
  <c r="O48" i="2" s="1"/>
  <c r="F47" i="2"/>
  <c r="N47" i="2" s="1"/>
  <c r="H39" i="2"/>
  <c r="P39" i="2" s="1"/>
  <c r="H37" i="2"/>
  <c r="P37" i="2" s="1"/>
  <c r="G35" i="2"/>
  <c r="O35" i="2" s="1"/>
  <c r="F29" i="2"/>
  <c r="N29" i="2" s="1"/>
  <c r="H27" i="2"/>
  <c r="P27" i="2" s="1"/>
  <c r="F23" i="2"/>
  <c r="N23" i="2" s="1"/>
  <c r="G22" i="2"/>
  <c r="O22" i="2" s="1"/>
  <c r="G20" i="2"/>
  <c r="O20" i="2" s="1"/>
  <c r="G18" i="2"/>
  <c r="O18" i="2" s="1"/>
  <c r="G16" i="2"/>
  <c r="G14" i="2"/>
  <c r="O14" i="2" s="1"/>
  <c r="G12" i="2"/>
  <c r="O12" i="2" s="1"/>
  <c r="G9" i="2"/>
  <c r="O9" i="2" s="1"/>
  <c r="G50" i="2"/>
  <c r="O50" i="2" s="1"/>
  <c r="G46" i="2"/>
  <c r="O46" i="2" s="1"/>
  <c r="G43" i="2"/>
  <c r="O43" i="2" s="1"/>
  <c r="H42" i="2"/>
  <c r="P42" i="2" s="1"/>
  <c r="G41" i="2"/>
  <c r="O41" i="2" s="1"/>
  <c r="F37" i="2"/>
  <c r="N37" i="2" s="1"/>
  <c r="H34" i="2"/>
  <c r="P34" i="2" s="1"/>
  <c r="G28" i="2"/>
  <c r="O28" i="2" s="1"/>
  <c r="F27" i="2"/>
  <c r="N27" i="2" s="1"/>
  <c r="G26" i="2"/>
  <c r="O26" i="2" s="1"/>
  <c r="H24" i="2"/>
  <c r="P24" i="2" s="1"/>
  <c r="H21" i="2"/>
  <c r="P21" i="2" s="1"/>
  <c r="H17" i="2"/>
  <c r="H15" i="2"/>
  <c r="P15" i="2" s="1"/>
  <c r="H13" i="2"/>
  <c r="P13" i="2" s="1"/>
  <c r="H10" i="2"/>
  <c r="P10" i="2" s="1"/>
  <c r="H50" i="2"/>
  <c r="P50" i="2" s="1"/>
  <c r="G49" i="2"/>
  <c r="O49" i="2" s="1"/>
  <c r="H46" i="2"/>
  <c r="P46" i="2" s="1"/>
  <c r="H41" i="2"/>
  <c r="P41" i="2" s="1"/>
  <c r="F35" i="2"/>
  <c r="N35" i="2" s="1"/>
  <c r="G33" i="2"/>
  <c r="H28" i="2"/>
  <c r="P28" i="2" s="1"/>
  <c r="G27" i="2"/>
  <c r="O27" i="2" s="1"/>
  <c r="F45" i="2"/>
  <c r="N45" i="2" s="1"/>
  <c r="F40" i="2"/>
  <c r="N40" i="2" s="1"/>
  <c r="H36" i="2"/>
  <c r="P36" i="2" s="1"/>
  <c r="H25" i="2"/>
  <c r="P25" i="2" s="1"/>
  <c r="G23" i="2"/>
  <c r="O23" i="2" s="1"/>
  <c r="G21" i="2"/>
  <c r="O21" i="2" s="1"/>
  <c r="H20" i="2"/>
  <c r="P20" i="2" s="1"/>
  <c r="H18" i="2"/>
  <c r="P18" i="2" s="1"/>
  <c r="G15" i="2"/>
  <c r="O15" i="2" s="1"/>
  <c r="H12" i="2"/>
  <c r="P12" i="2" s="1"/>
  <c r="G10" i="2"/>
  <c r="O10" i="2" s="1"/>
  <c r="F48" i="2"/>
  <c r="N48" i="2" s="1"/>
  <c r="H35" i="2"/>
  <c r="P35" i="2" s="1"/>
  <c r="F26" i="2"/>
  <c r="N26" i="2" s="1"/>
  <c r="H22" i="2"/>
  <c r="P22" i="2" s="1"/>
  <c r="F21" i="2"/>
  <c r="N21" i="2" s="1"/>
  <c r="F13" i="2"/>
  <c r="N13" i="2" s="1"/>
  <c r="F10" i="2"/>
  <c r="N10" i="2" s="1"/>
  <c r="H47" i="2"/>
  <c r="P47" i="2" s="1"/>
  <c r="G42" i="2"/>
  <c r="O42" i="2" s="1"/>
  <c r="H40" i="2"/>
  <c r="P40" i="2" s="1"/>
  <c r="H38" i="2"/>
  <c r="P38" i="2" s="1"/>
  <c r="G34" i="2"/>
  <c r="O34" i="2" s="1"/>
  <c r="G24" i="2"/>
  <c r="O24" i="2" s="1"/>
  <c r="F22" i="2"/>
  <c r="N22" i="2" s="1"/>
  <c r="F12" i="2"/>
  <c r="N12" i="2" s="1"/>
  <c r="G47" i="2"/>
  <c r="O47" i="2" s="1"/>
  <c r="F42" i="2"/>
  <c r="N42" i="2" s="1"/>
  <c r="G40" i="2"/>
  <c r="O40" i="2" s="1"/>
  <c r="G38" i="2"/>
  <c r="O38" i="2" s="1"/>
  <c r="H23" i="2"/>
  <c r="P23" i="2" s="1"/>
  <c r="F15" i="2"/>
  <c r="N15" i="2" s="1"/>
  <c r="F9" i="2"/>
  <c r="N9" i="2" s="1"/>
  <c r="H45" i="2"/>
  <c r="P45" i="2" s="1"/>
  <c r="H44" i="2"/>
  <c r="P44" i="2" s="1"/>
  <c r="G39" i="2"/>
  <c r="O39" i="2" s="1"/>
  <c r="H29" i="2"/>
  <c r="P29" i="2" s="1"/>
  <c r="F18" i="2"/>
  <c r="N18" i="2" s="1"/>
  <c r="H14" i="2"/>
  <c r="P14" i="2" s="1"/>
  <c r="G51" i="2"/>
  <c r="O51" i="2" s="1"/>
  <c r="H49" i="2"/>
  <c r="P49" i="2" s="1"/>
  <c r="G45" i="2"/>
  <c r="O45" i="2" s="1"/>
  <c r="G44" i="2"/>
  <c r="O44" i="2" s="1"/>
  <c r="H43" i="2"/>
  <c r="P43" i="2" s="1"/>
  <c r="G37" i="2"/>
  <c r="O37" i="2" s="1"/>
  <c r="H33" i="2"/>
  <c r="G29" i="2"/>
  <c r="O29" i="2" s="1"/>
  <c r="G25" i="2"/>
  <c r="O25" i="2" s="1"/>
  <c r="G17" i="2"/>
  <c r="F14" i="2"/>
  <c r="N14" i="2" s="1"/>
  <c r="H48" i="2"/>
  <c r="P48" i="2" s="1"/>
  <c r="F41" i="2"/>
  <c r="N41" i="2" s="1"/>
  <c r="G36" i="2"/>
  <c r="O36" i="2" s="1"/>
  <c r="F33" i="2"/>
  <c r="H26" i="2"/>
  <c r="P26" i="2" s="1"/>
  <c r="F20" i="2"/>
  <c r="N20" i="2" s="1"/>
  <c r="F17" i="2"/>
  <c r="G13" i="2"/>
  <c r="O13" i="2" s="1"/>
  <c r="H16" i="2"/>
  <c r="F50" i="2"/>
  <c r="N50" i="2" s="1"/>
  <c r="F16" i="2"/>
  <c r="H9" i="2"/>
  <c r="P9" i="2" s="1"/>
  <c r="K6" i="2"/>
  <c r="L6" i="2"/>
  <c r="J6" i="2"/>
  <c r="F6" i="2"/>
  <c r="P30" i="2" l="1"/>
  <c r="N6" i="2"/>
  <c r="O6" i="2"/>
  <c r="P6" i="2"/>
</calcChain>
</file>

<file path=xl/sharedStrings.xml><?xml version="1.0" encoding="utf-8"?>
<sst xmlns="http://schemas.openxmlformats.org/spreadsheetml/2006/main" count="705" uniqueCount="355">
  <si>
    <t>A1</t>
  </si>
  <si>
    <t>A2</t>
  </si>
  <si>
    <t>A4</t>
  </si>
  <si>
    <t>A5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</si>
  <si>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</si>
  <si>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</si>
  <si>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</si>
  <si>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</si>
  <si>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</si>
  <si>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</si>
  <si>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</si>
  <si>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</si>
  <si>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</si>
  <si>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</si>
  <si>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</si>
  <si>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</si>
  <si>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</si>
  <si>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</si>
  <si>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</si>
  <si>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</si>
  <si>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</si>
  <si>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</si>
  <si>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</si>
  <si>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</si>
  <si>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</si>
  <si>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</si>
  <si>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</si>
  <si>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</si>
  <si>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</si>
  <si>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</si>
  <si>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</si>
  <si>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</si>
  <si>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</si>
  <si>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</si>
  <si>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</si>
  <si>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</si>
  <si>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</si>
  <si>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</si>
  <si>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</si>
  <si>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</si>
  <si>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</si>
  <si>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</si>
  <si>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</si>
  <si>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</si>
  <si>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</si>
  <si>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</si>
  <si>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</si>
  <si>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</si>
  <si>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</si>
  <si>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</si>
  <si>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</si>
  <si>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</si>
  <si>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</si>
  <si>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</si>
  <si>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</si>
  <si>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</si>
  <si>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</si>
  <si>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Наименование должности (специальности)</t>
  </si>
  <si>
    <t>№ стр.</t>
  </si>
  <si>
    <t>Акушерско-гинекологические</t>
  </si>
  <si>
    <t>Аптеки</t>
  </si>
  <si>
    <t>Детские поликлиники (отделения, кабинеты)</t>
  </si>
  <si>
    <t>Дневные стационары для взрослых</t>
  </si>
  <si>
    <t xml:space="preserve">Дневные стационары для детей </t>
  </si>
  <si>
    <t>Женские консультации</t>
  </si>
  <si>
    <t>Здравпункты врачебные</t>
  </si>
  <si>
    <t>Здравпункты фельдшерские</t>
  </si>
  <si>
    <t>Кардиологические</t>
  </si>
  <si>
    <t>Компьютерной томографии</t>
  </si>
  <si>
    <t>Лаборатории, всего, из них:</t>
  </si>
  <si>
    <t>Магнитно-резонансной томографии</t>
  </si>
  <si>
    <t>Маммографические отделения (кабинеты)</t>
  </si>
  <si>
    <t>Медицинской профилактики</t>
  </si>
  <si>
    <t>Межмуниципальные центры</t>
  </si>
  <si>
    <t>Отделения (кабинеты) кризисных состояний</t>
  </si>
  <si>
    <t>Отделения (кабинеты) медицинской статистики</t>
  </si>
  <si>
    <t>Отделения (кабинеты) врача общей практики (семейного врача)</t>
  </si>
  <si>
    <t>Отделения скорой медицинской помощи</t>
  </si>
  <si>
    <t>Переливания крови</t>
  </si>
  <si>
    <t xml:space="preserve">Поликлиники (поликлинические отделения) </t>
  </si>
  <si>
    <t>Психиатрические</t>
  </si>
  <si>
    <t>Смотровые кабинеты</t>
  </si>
  <si>
    <t xml:space="preserve">Стоматологические </t>
  </si>
  <si>
    <t>Терапевтические</t>
  </si>
  <si>
    <t>Участковые больницы в составе медицинской организации</t>
  </si>
  <si>
    <t>Фельдшерско-акушерские пункты (включая передвижные)</t>
  </si>
  <si>
    <t>Фельдшерские пункты (включая передвижные)</t>
  </si>
  <si>
    <t>Флюорографические</t>
  </si>
  <si>
    <t>Фтизиатрические</t>
  </si>
  <si>
    <t>Центры амбулаторной онкологической помощи</t>
  </si>
  <si>
    <t>Центры врача общей практики (семейного врача)</t>
  </si>
  <si>
    <t xml:space="preserve">Домовые хозяйства, на которые возложены функции по оказанию первой помощи (ДХПП) </t>
  </si>
  <si>
    <t>Число кабинетов</t>
  </si>
  <si>
    <t>Наличие подразделений,
отделов, отделений, кабинетов 
(нет – 0,
есть – 1)</t>
  </si>
  <si>
    <t>Число
подразделений,
отделов,
отделений</t>
  </si>
  <si>
    <t>001</t>
  </si>
  <si>
    <t>акушерско-гинекологически</t>
  </si>
  <si>
    <t>аллергологические</t>
  </si>
  <si>
    <t>003</t>
  </si>
  <si>
    <t>амбулатории</t>
  </si>
  <si>
    <t>004</t>
  </si>
  <si>
    <t>аптеки</t>
  </si>
  <si>
    <t>из них изготавливающие ле</t>
  </si>
  <si>
    <t>восстановительного лечени</t>
  </si>
  <si>
    <t>гастроэнтерологические</t>
  </si>
  <si>
    <t>гематологические</t>
  </si>
  <si>
    <t>гемодиализа</t>
  </si>
  <si>
    <t>геронтологические</t>
  </si>
  <si>
    <t>гипербарический оксигенац</t>
  </si>
  <si>
    <t>дермато-венерологические</t>
  </si>
  <si>
    <t>013</t>
  </si>
  <si>
    <t>детские поликлиники (отде</t>
  </si>
  <si>
    <t>диабетологические</t>
  </si>
  <si>
    <t>016</t>
  </si>
  <si>
    <t>дневные стационары для вз</t>
  </si>
  <si>
    <t>017</t>
  </si>
  <si>
    <t>дневные стационары для де</t>
  </si>
  <si>
    <t>018</t>
  </si>
  <si>
    <t>домовые хозяйства,на кото</t>
  </si>
  <si>
    <t>019</t>
  </si>
  <si>
    <t>женские консультации</t>
  </si>
  <si>
    <t>020</t>
  </si>
  <si>
    <t>здравпункты врачебные</t>
  </si>
  <si>
    <t>021</t>
  </si>
  <si>
    <t>здравпункты фельдшерские</t>
  </si>
  <si>
    <t>инфекционные для взрослых</t>
  </si>
  <si>
    <t>инфекционные для детей</t>
  </si>
  <si>
    <t>информационно-аналитичеси</t>
  </si>
  <si>
    <t>026</t>
  </si>
  <si>
    <t>искусственной инсеминации</t>
  </si>
  <si>
    <t>027</t>
  </si>
  <si>
    <t>кардиологические</t>
  </si>
  <si>
    <t>029</t>
  </si>
  <si>
    <t>колопроктологические</t>
  </si>
  <si>
    <t>030</t>
  </si>
  <si>
    <t>компьютерной томографии</t>
  </si>
  <si>
    <t>033</t>
  </si>
  <si>
    <t>консультативно-оздоровите</t>
  </si>
  <si>
    <t>034</t>
  </si>
  <si>
    <t>лаборатории, всего- из ни</t>
  </si>
  <si>
    <t>зуботехнические</t>
  </si>
  <si>
    <t>клинико-диагностические</t>
  </si>
  <si>
    <t>микробиологические (бакте</t>
  </si>
  <si>
    <t>патолого-анатомические</t>
  </si>
  <si>
    <t>радиоизотопной диагностик</t>
  </si>
  <si>
    <t>химико-токсикологические</t>
  </si>
  <si>
    <t>цитилогические</t>
  </si>
  <si>
    <t>лечебной физкультуры для</t>
  </si>
  <si>
    <t>038</t>
  </si>
  <si>
    <t>логопедические</t>
  </si>
  <si>
    <t>из них для детей</t>
  </si>
  <si>
    <t>039</t>
  </si>
  <si>
    <t>магнитно-резонансной томо</t>
  </si>
  <si>
    <t>040</t>
  </si>
  <si>
    <t>маммографические отделени</t>
  </si>
  <si>
    <t>041</t>
  </si>
  <si>
    <t>мануальной терапии</t>
  </si>
  <si>
    <t>042</t>
  </si>
  <si>
    <t>медицинской профилактики</t>
  </si>
  <si>
    <t>медицинского психолога</t>
  </si>
  <si>
    <t>044</t>
  </si>
  <si>
    <t>медицинского психолога дл</t>
  </si>
  <si>
    <t>045</t>
  </si>
  <si>
    <t>методические кабинеты</t>
  </si>
  <si>
    <t>наркологические</t>
  </si>
  <si>
    <t>неврологические</t>
  </si>
  <si>
    <t>054</t>
  </si>
  <si>
    <t>055</t>
  </si>
  <si>
    <t>ортодонтические</t>
  </si>
  <si>
    <t>060</t>
  </si>
  <si>
    <t>отделы обработки медико-с</t>
  </si>
  <si>
    <t>061</t>
  </si>
  <si>
    <t>отделы программного обесп</t>
  </si>
  <si>
    <t>064</t>
  </si>
  <si>
    <t>отделения (кабинеты)амбул</t>
  </si>
  <si>
    <t>065</t>
  </si>
  <si>
    <t>отделения (кабинеты)медиц</t>
  </si>
  <si>
    <t>069</t>
  </si>
  <si>
    <t>отделения (кабинеты)медик</t>
  </si>
  <si>
    <t>072</t>
  </si>
  <si>
    <t>073</t>
  </si>
  <si>
    <t>отделения (кабинеты)врача</t>
  </si>
  <si>
    <t>отделения медико-криминал</t>
  </si>
  <si>
    <t>отделения мониторинга здо</t>
  </si>
  <si>
    <t>083</t>
  </si>
  <si>
    <t>отделения судебно-медицин</t>
  </si>
  <si>
    <t>086</t>
  </si>
  <si>
    <t>отделения судебно-цитолог</t>
  </si>
  <si>
    <t>отделения экстренной  кон</t>
  </si>
  <si>
    <t>093</t>
  </si>
  <si>
    <t>106</t>
  </si>
  <si>
    <t>психоэндокринологические</t>
  </si>
  <si>
    <t>109</t>
  </si>
  <si>
    <t>радиологические</t>
  </si>
  <si>
    <t>111</t>
  </si>
  <si>
    <t>ревматологические</t>
  </si>
  <si>
    <t>116</t>
  </si>
  <si>
    <t>117</t>
  </si>
  <si>
    <t>санаторно-курортные</t>
  </si>
  <si>
    <t>118</t>
  </si>
  <si>
    <t>сексологические</t>
  </si>
  <si>
    <t>смотровые кабинеты</t>
  </si>
  <si>
    <t>120</t>
  </si>
  <si>
    <t>121</t>
  </si>
  <si>
    <t>спортивной медицины</t>
  </si>
  <si>
    <t>124</t>
  </si>
  <si>
    <t>терапевтические</t>
  </si>
  <si>
    <t>127</t>
  </si>
  <si>
    <t>ультразвуковой диагностик</t>
  </si>
  <si>
    <t>0</t>
  </si>
  <si>
    <t>год: 20</t>
  </si>
  <si>
    <t>001001</t>
  </si>
  <si>
    <t>1</t>
  </si>
  <si>
    <t>3</t>
  </si>
  <si>
    <t>4</t>
  </si>
  <si>
    <t>13</t>
  </si>
  <si>
    <t>13.1</t>
  </si>
  <si>
    <t>16</t>
  </si>
  <si>
    <t>17</t>
  </si>
  <si>
    <t>18</t>
  </si>
  <si>
    <t>19</t>
  </si>
  <si>
    <t xml:space="preserve">     из них: имеющие в своем составе дневные стационары</t>
  </si>
  <si>
    <t>19.1</t>
  </si>
  <si>
    <t xml:space="preserve">                  имеющие в своем составе кабинеты медико-социальной помощи</t>
  </si>
  <si>
    <t>19.2</t>
  </si>
  <si>
    <t>20</t>
  </si>
  <si>
    <t>21</t>
  </si>
  <si>
    <t>26</t>
  </si>
  <si>
    <t>29</t>
  </si>
  <si>
    <t>33</t>
  </si>
  <si>
    <t>38</t>
  </si>
  <si>
    <t>39</t>
  </si>
  <si>
    <t>41</t>
  </si>
  <si>
    <t>44</t>
  </si>
  <si>
    <t>54</t>
  </si>
  <si>
    <t>Ортопедической стоматологии</t>
  </si>
  <si>
    <t>60</t>
  </si>
  <si>
    <t>61</t>
  </si>
  <si>
    <t>Отделения (кабинеты) амбулаторной онкологической помощи</t>
  </si>
  <si>
    <t>64</t>
  </si>
  <si>
    <t>69</t>
  </si>
  <si>
    <t>72</t>
  </si>
  <si>
    <t>73</t>
  </si>
  <si>
    <t>Отделения (пункты, кабинеты) неотложной медицинской помощи, оказывающих медицинскую помощь в амбулаторных условиях, всего</t>
  </si>
  <si>
    <t xml:space="preserve">  в том числе: взрослому населению</t>
  </si>
  <si>
    <t xml:space="preserve">                       детскому населению</t>
  </si>
  <si>
    <t>83</t>
  </si>
  <si>
    <t>86</t>
  </si>
  <si>
    <t>93</t>
  </si>
  <si>
    <t>001001001</t>
  </si>
  <si>
    <t>001001003</t>
  </si>
  <si>
    <t>001001004</t>
  </si>
  <si>
    <t>001001013</t>
  </si>
  <si>
    <t>001001331</t>
  </si>
  <si>
    <t>001001016</t>
  </si>
  <si>
    <t>001001017</t>
  </si>
  <si>
    <t>001001018</t>
  </si>
  <si>
    <t>001001019</t>
  </si>
  <si>
    <t>001001191</t>
  </si>
  <si>
    <t>001001192</t>
  </si>
  <si>
    <t>001001020</t>
  </si>
  <si>
    <t>001001021</t>
  </si>
  <si>
    <t>001001026</t>
  </si>
  <si>
    <t>001001027</t>
  </si>
  <si>
    <t>001001029</t>
  </si>
  <si>
    <t>001001030</t>
  </si>
  <si>
    <t>001001033</t>
  </si>
  <si>
    <t>001001034</t>
  </si>
  <si>
    <t>001001038</t>
  </si>
  <si>
    <t>001001039</t>
  </si>
  <si>
    <t>001001040</t>
  </si>
  <si>
    <t>001001041</t>
  </si>
  <si>
    <t>001001042</t>
  </si>
  <si>
    <t>001001044</t>
  </si>
  <si>
    <t>001001045</t>
  </si>
  <si>
    <t>001001054</t>
  </si>
  <si>
    <t>001001055</t>
  </si>
  <si>
    <t>001001060</t>
  </si>
  <si>
    <t>001001061</t>
  </si>
  <si>
    <t>001001064</t>
  </si>
  <si>
    <t>001001065</t>
  </si>
  <si>
    <t>001001068</t>
  </si>
  <si>
    <t>001001069</t>
  </si>
  <si>
    <t>001001072</t>
  </si>
  <si>
    <t>001001073</t>
  </si>
  <si>
    <t>001001076</t>
  </si>
  <si>
    <t>001001761</t>
  </si>
  <si>
    <t>001001762</t>
  </si>
  <si>
    <t>001001077</t>
  </si>
  <si>
    <t>001001079</t>
  </si>
  <si>
    <t>001001083</t>
  </si>
  <si>
    <t>001001086</t>
  </si>
  <si>
    <t>001001093</t>
  </si>
  <si>
    <t>001001094</t>
  </si>
  <si>
    <t>001001097</t>
  </si>
  <si>
    <t>001001971</t>
  </si>
  <si>
    <t>001001104</t>
  </si>
  <si>
    <t>001001106</t>
  </si>
  <si>
    <t>001001109</t>
  </si>
  <si>
    <t>001001111</t>
  </si>
  <si>
    <t>001001116</t>
  </si>
  <si>
    <t>001001117</t>
  </si>
  <si>
    <t>001001118</t>
  </si>
  <si>
    <t>001001120</t>
  </si>
  <si>
    <t>001001121</t>
  </si>
  <si>
    <t>001001124</t>
  </si>
  <si>
    <t>001001127</t>
  </si>
  <si>
    <t>001001129</t>
  </si>
  <si>
    <t>001001130</t>
  </si>
  <si>
    <t>001001131</t>
  </si>
  <si>
    <t>001001133</t>
  </si>
  <si>
    <t>001001134</t>
  </si>
  <si>
    <t>001001137</t>
  </si>
  <si>
    <t>001001139</t>
  </si>
  <si>
    <t>2. Кабинеты, отделения, подразделения</t>
  </si>
  <si>
    <t>Отклонения</t>
  </si>
  <si>
    <t>331</t>
  </si>
  <si>
    <t>из них участ. в созд.и ти</t>
  </si>
  <si>
    <t>191</t>
  </si>
  <si>
    <t>из них имеющие в своем со</t>
  </si>
  <si>
    <t>192</t>
  </si>
  <si>
    <t>имеющие в своем составе к</t>
  </si>
  <si>
    <t>стоматологические</t>
  </si>
  <si>
    <t>год: 21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</si>
  <si>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</si>
  <si>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</si>
  <si>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</si>
  <si>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</si>
  <si>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</si>
  <si>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</si>
  <si>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</si>
  <si>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</si>
  <si>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</si>
  <si>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</si>
  <si>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</si>
  <si>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</si>
  <si>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</si>
  <si>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</si>
  <si>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</si>
  <si>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1100</t>
  </si>
  <si>
    <t>001001332</t>
  </si>
  <si>
    <t>Амбулатории (включая передвижные)</t>
  </si>
  <si>
    <t xml:space="preserve">   из них: участвующие в создании и тиражировании «Новой модели медицинской организации» </t>
  </si>
  <si>
    <t xml:space="preserve">              с современной инфраструктурой оказания медицинской помощи детям</t>
  </si>
  <si>
    <t xml:space="preserve">   из них участвующие в создании и тиражировании «Новой модели медицинской  организации» </t>
  </si>
  <si>
    <t>001001000</t>
  </si>
  <si>
    <t>001001721</t>
  </si>
  <si>
    <t>001001722</t>
  </si>
  <si>
    <t>001001861</t>
  </si>
  <si>
    <t>13.2</t>
  </si>
  <si>
    <t>72.1</t>
  </si>
  <si>
    <t>72.2</t>
  </si>
  <si>
    <t>86.1</t>
  </si>
  <si>
    <t>0301000</t>
  </si>
  <si>
    <t>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</si>
</sst>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3" applyNumberFormat="0" applyAlignment="0" applyProtection="0"/>
    <xf numFmtId="0" fontId="4" fillId="27" borderId="4" applyNumberFormat="0" applyAlignment="0" applyProtection="0"/>
    <xf numFmtId="0" fontId="5" fillId="27" borderId="3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28" borderId="9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29">
    <xf numFmtId="0" fontId="0" fillId="0" borderId="0" xfId="0"/>
    <xf numFmtId="1" fontId="0" fillId="0" borderId="0" xfId="0" applyNumberFormat="1"/>
    <xf numFmtId="2" fontId="0" fillId="0" borderId="0" xfId="0" applyNumberFormat="1"/>
    <xf numFmtId="0" fontId="20" fillId="0" borderId="0" xfId="0" applyFont="1"/>
    <xf numFmtId="0" fontId="0" fillId="0" borderId="0" xfId="0" applyFill="1"/>
    <xf numFmtId="0" fontId="9" fillId="0" borderId="0" xfId="0" applyFont="1" applyFill="1"/>
    <xf numFmtId="0" fontId="19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0" fillId="0" borderId="12" xfId="0" applyNumberFormat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 wrapText="1"/>
    </xf>
    <xf numFmtId="49" fontId="0" fillId="0" borderId="0" xfId="0" applyNumberFormat="1" applyFill="1"/>
    <xf numFmtId="49" fontId="21" fillId="0" borderId="1" xfId="0" applyNumberFormat="1" applyFont="1" applyBorder="1" applyAlignment="1">
      <alignment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left" vertical="center"/>
    </xf>
    <xf numFmtId="0" fontId="18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49" fontId="0" fillId="33" borderId="0" xfId="0" applyNumberFormat="1" applyFill="1"/>
    <xf numFmtId="0" fontId="0" fillId="33" borderId="0" xfId="0" applyFill="1"/>
    <xf numFmtId="49" fontId="21" fillId="33" borderId="1" xfId="0" applyNumberFormat="1" applyFont="1" applyFill="1" applyBorder="1" applyAlignment="1">
      <alignment vertical="center"/>
    </xf>
    <xf numFmtId="49" fontId="21" fillId="33" borderId="1" xfId="0" applyNumberFormat="1" applyFont="1" applyFill="1" applyBorder="1" applyAlignment="1">
      <alignment horizontal="center" vertical="center"/>
    </xf>
    <xf numFmtId="3" fontId="0" fillId="33" borderId="12" xfId="0" applyNumberFormat="1" applyFont="1" applyFill="1" applyBorder="1" applyAlignment="1">
      <alignment horizontal="center" vertical="center"/>
    </xf>
    <xf numFmtId="3" fontId="0" fillId="33" borderId="1" xfId="0" applyNumberFormat="1" applyFont="1" applyFill="1" applyBorder="1" applyAlignment="1">
      <alignment horizontal="center" vertical="center"/>
    </xf>
    <xf numFmtId="3" fontId="0" fillId="34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bat\FORM_03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U_03000_001001_2021-12-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ссив"/>
      <sheetName val="Массив2"/>
      <sheetName val="1001"/>
    </sheetNames>
    <sheetDataSet>
      <sheetData sheetId="0">
        <row r="6">
          <cell r="A6" t="str">
            <v>001001001</v>
          </cell>
          <cell r="C6">
            <v>21</v>
          </cell>
          <cell r="D6" t="str">
            <v>1100</v>
          </cell>
          <cell r="E6" t="str">
            <v>0300000</v>
          </cell>
          <cell r="F6" t="str">
            <v>001001</v>
          </cell>
          <cell r="G6" t="str">
            <v>001</v>
          </cell>
          <cell r="H6">
            <v>0</v>
          </cell>
          <cell r="I6">
            <v>0</v>
          </cell>
          <cell r="J6">
            <v>2869</v>
          </cell>
          <cell r="K6">
            <v>174</v>
          </cell>
          <cell r="L6">
            <v>5161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 t="str">
            <v>акушерско-гинекологически</v>
          </cell>
        </row>
        <row r="7">
          <cell r="A7" t="str">
            <v>001001002</v>
          </cell>
          <cell r="C7">
            <v>21</v>
          </cell>
          <cell r="D7" t="str">
            <v>1100</v>
          </cell>
          <cell r="E7" t="str">
            <v>0300000</v>
          </cell>
          <cell r="F7" t="str">
            <v>001001</v>
          </cell>
          <cell r="G7" t="str">
            <v>002</v>
          </cell>
          <cell r="H7">
            <v>0</v>
          </cell>
          <cell r="I7">
            <v>0</v>
          </cell>
          <cell r="J7">
            <v>816</v>
          </cell>
          <cell r="K7">
            <v>36</v>
          </cell>
          <cell r="L7">
            <v>977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 t="str">
            <v>аллергологические</v>
          </cell>
        </row>
        <row r="8">
          <cell r="A8" t="str">
            <v>001001003</v>
          </cell>
          <cell r="C8">
            <v>21</v>
          </cell>
          <cell r="D8" t="str">
            <v>1100</v>
          </cell>
          <cell r="E8" t="str">
            <v>0300000</v>
          </cell>
          <cell r="F8" t="str">
            <v>001001</v>
          </cell>
          <cell r="G8" t="str">
            <v>003</v>
          </cell>
          <cell r="H8">
            <v>0</v>
          </cell>
          <cell r="I8">
            <v>0</v>
          </cell>
          <cell r="J8">
            <v>1454</v>
          </cell>
          <cell r="K8">
            <v>5450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 t="str">
            <v>амбулатории</v>
          </cell>
        </row>
        <row r="9">
          <cell r="A9" t="str">
            <v>001001004</v>
          </cell>
          <cell r="C9">
            <v>21</v>
          </cell>
          <cell r="D9" t="str">
            <v>1100</v>
          </cell>
          <cell r="E9" t="str">
            <v>0300000</v>
          </cell>
          <cell r="F9" t="str">
            <v>001001</v>
          </cell>
          <cell r="G9" t="str">
            <v>004</v>
          </cell>
          <cell r="H9">
            <v>0</v>
          </cell>
          <cell r="I9">
            <v>0</v>
          </cell>
          <cell r="J9">
            <v>2176</v>
          </cell>
          <cell r="K9">
            <v>2452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 t="str">
            <v>аптеки</v>
          </cell>
        </row>
        <row r="10">
          <cell r="A10" t="str">
            <v>001001411</v>
          </cell>
          <cell r="C10">
            <v>21</v>
          </cell>
          <cell r="D10" t="str">
            <v>1100</v>
          </cell>
          <cell r="E10" t="str">
            <v>0300000</v>
          </cell>
          <cell r="F10" t="str">
            <v>001001</v>
          </cell>
          <cell r="G10" t="str">
            <v>411</v>
          </cell>
          <cell r="H10">
            <v>0</v>
          </cell>
          <cell r="I10">
            <v>0</v>
          </cell>
          <cell r="J10">
            <v>316</v>
          </cell>
          <cell r="K10">
            <v>353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 t="str">
            <v>из них изготавливающие ле</v>
          </cell>
        </row>
        <row r="11">
          <cell r="A11" t="str">
            <v>001001005</v>
          </cell>
          <cell r="C11">
            <v>21</v>
          </cell>
          <cell r="D11" t="str">
            <v>1100</v>
          </cell>
          <cell r="E11" t="str">
            <v>0300000</v>
          </cell>
          <cell r="F11" t="str">
            <v>001001</v>
          </cell>
          <cell r="G11" t="str">
            <v>005</v>
          </cell>
          <cell r="H11">
            <v>0</v>
          </cell>
          <cell r="I11">
            <v>0</v>
          </cell>
          <cell r="J11">
            <v>446</v>
          </cell>
          <cell r="K11">
            <v>421</v>
          </cell>
          <cell r="L11">
            <v>85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 t="str">
            <v>восстановительного лечени</v>
          </cell>
        </row>
        <row r="12">
          <cell r="A12" t="str">
            <v>001001006</v>
          </cell>
          <cell r="C12">
            <v>21</v>
          </cell>
          <cell r="D12" t="str">
            <v>1100</v>
          </cell>
          <cell r="E12" t="str">
            <v>0300000</v>
          </cell>
          <cell r="F12" t="str">
            <v>001001</v>
          </cell>
          <cell r="G12" t="str">
            <v>006</v>
          </cell>
          <cell r="H12">
            <v>0</v>
          </cell>
          <cell r="I12">
            <v>0</v>
          </cell>
          <cell r="J12">
            <v>1157</v>
          </cell>
          <cell r="K12">
            <v>33</v>
          </cell>
          <cell r="L12">
            <v>1487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 t="str">
            <v>гастроэнтерологические</v>
          </cell>
        </row>
        <row r="13">
          <cell r="A13" t="str">
            <v>001001007</v>
          </cell>
          <cell r="C13">
            <v>21</v>
          </cell>
          <cell r="D13" t="str">
            <v>1100</v>
          </cell>
          <cell r="E13" t="str">
            <v>0300000</v>
          </cell>
          <cell r="F13" t="str">
            <v>001001</v>
          </cell>
          <cell r="G13" t="str">
            <v>007</v>
          </cell>
          <cell r="H13">
            <v>0</v>
          </cell>
          <cell r="I13">
            <v>0</v>
          </cell>
          <cell r="J13">
            <v>305</v>
          </cell>
          <cell r="K13">
            <v>14</v>
          </cell>
          <cell r="L13">
            <v>354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 t="str">
            <v>гематологические</v>
          </cell>
        </row>
        <row r="14">
          <cell r="A14" t="str">
            <v>001001008</v>
          </cell>
          <cell r="C14">
            <v>21</v>
          </cell>
          <cell r="D14" t="str">
            <v>1100</v>
          </cell>
          <cell r="E14" t="str">
            <v>0300000</v>
          </cell>
          <cell r="F14" t="str">
            <v>001001</v>
          </cell>
          <cell r="G14" t="str">
            <v>008</v>
          </cell>
          <cell r="H14">
            <v>0</v>
          </cell>
          <cell r="I14">
            <v>0</v>
          </cell>
          <cell r="J14">
            <v>275</v>
          </cell>
          <cell r="K14">
            <v>232</v>
          </cell>
          <cell r="L14">
            <v>53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 t="str">
            <v>гемодиализа</v>
          </cell>
        </row>
        <row r="15">
          <cell r="A15" t="str">
            <v>001001009</v>
          </cell>
          <cell r="C15">
            <v>21</v>
          </cell>
          <cell r="D15" t="str">
            <v>1100</v>
          </cell>
          <cell r="E15" t="str">
            <v>0300000</v>
          </cell>
          <cell r="F15" t="str">
            <v>001001</v>
          </cell>
          <cell r="G15" t="str">
            <v>009</v>
          </cell>
          <cell r="H15">
            <v>0</v>
          </cell>
          <cell r="I15">
            <v>0</v>
          </cell>
          <cell r="J15">
            <v>167</v>
          </cell>
          <cell r="K15">
            <v>82</v>
          </cell>
          <cell r="L15">
            <v>88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 t="str">
            <v>гемосорбции</v>
          </cell>
        </row>
        <row r="16">
          <cell r="A16" t="str">
            <v>001001010</v>
          </cell>
          <cell r="C16">
            <v>21</v>
          </cell>
          <cell r="D16" t="str">
            <v>1100</v>
          </cell>
          <cell r="E16" t="str">
            <v>0300000</v>
          </cell>
          <cell r="F16" t="str">
            <v>001001</v>
          </cell>
          <cell r="G16" t="str">
            <v>010</v>
          </cell>
          <cell r="H16">
            <v>0</v>
          </cell>
          <cell r="I16">
            <v>0</v>
          </cell>
          <cell r="J16">
            <v>905</v>
          </cell>
          <cell r="K16">
            <v>22</v>
          </cell>
          <cell r="L16">
            <v>977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 t="str">
            <v>геронтологические</v>
          </cell>
        </row>
        <row r="17">
          <cell r="A17" t="str">
            <v>001001011</v>
          </cell>
          <cell r="C17">
            <v>21</v>
          </cell>
          <cell r="D17" t="str">
            <v>1100</v>
          </cell>
          <cell r="E17" t="str">
            <v>0300000</v>
          </cell>
          <cell r="F17" t="str">
            <v>001001</v>
          </cell>
          <cell r="G17" t="str">
            <v>011</v>
          </cell>
          <cell r="H17">
            <v>0</v>
          </cell>
          <cell r="I17">
            <v>0</v>
          </cell>
          <cell r="J17">
            <v>182</v>
          </cell>
          <cell r="K17">
            <v>108</v>
          </cell>
          <cell r="L17">
            <v>82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 t="str">
            <v>гипербарический оксигенац</v>
          </cell>
        </row>
        <row r="18">
          <cell r="A18" t="str">
            <v>001001012</v>
          </cell>
          <cell r="C18">
            <v>21</v>
          </cell>
          <cell r="D18" t="str">
            <v>1100</v>
          </cell>
          <cell r="E18" t="str">
            <v>0300000</v>
          </cell>
          <cell r="F18" t="str">
            <v>001001</v>
          </cell>
          <cell r="G18" t="str">
            <v>012</v>
          </cell>
          <cell r="H18">
            <v>0</v>
          </cell>
          <cell r="I18">
            <v>0</v>
          </cell>
          <cell r="J18">
            <v>2563</v>
          </cell>
          <cell r="K18">
            <v>108</v>
          </cell>
          <cell r="L18">
            <v>3095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 t="str">
            <v>дермато-венерологические</v>
          </cell>
        </row>
        <row r="19">
          <cell r="A19" t="str">
            <v>001001013</v>
          </cell>
          <cell r="C19">
            <v>21</v>
          </cell>
          <cell r="D19" t="str">
            <v>1100</v>
          </cell>
          <cell r="E19" t="str">
            <v>0300000</v>
          </cell>
          <cell r="F19" t="str">
            <v>001001</v>
          </cell>
          <cell r="G19" t="str">
            <v>013</v>
          </cell>
          <cell r="H19">
            <v>0</v>
          </cell>
          <cell r="I19">
            <v>0</v>
          </cell>
          <cell r="J19">
            <v>2615</v>
          </cell>
          <cell r="K19">
            <v>2452</v>
          </cell>
          <cell r="L19">
            <v>5137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 t="str">
            <v>детские поликлиники (отде</v>
          </cell>
        </row>
        <row r="20">
          <cell r="A20" t="str">
            <v>001001331</v>
          </cell>
          <cell r="C20">
            <v>21</v>
          </cell>
          <cell r="D20" t="str">
            <v>1100</v>
          </cell>
          <cell r="E20" t="str">
            <v>0300000</v>
          </cell>
          <cell r="F20" t="str">
            <v>001001</v>
          </cell>
          <cell r="G20" t="str">
            <v>331</v>
          </cell>
          <cell r="H20">
            <v>0</v>
          </cell>
          <cell r="I20">
            <v>0</v>
          </cell>
          <cell r="J20">
            <v>1875</v>
          </cell>
          <cell r="K20">
            <v>2297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 t="str">
            <v>из них участ. в созд.и ти</v>
          </cell>
        </row>
        <row r="21">
          <cell r="A21" t="str">
            <v>001001014</v>
          </cell>
          <cell r="C21">
            <v>21</v>
          </cell>
          <cell r="D21" t="str">
            <v>1100</v>
          </cell>
          <cell r="E21" t="str">
            <v>0300000</v>
          </cell>
          <cell r="F21" t="str">
            <v>001001</v>
          </cell>
          <cell r="G21" t="str">
            <v>014</v>
          </cell>
          <cell r="H21">
            <v>0</v>
          </cell>
          <cell r="I21">
            <v>0</v>
          </cell>
          <cell r="J21">
            <v>41</v>
          </cell>
          <cell r="K21">
            <v>18</v>
          </cell>
          <cell r="L21">
            <v>25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 t="str">
            <v>диабетологические</v>
          </cell>
        </row>
        <row r="22">
          <cell r="A22" t="str">
            <v>001001015</v>
          </cell>
          <cell r="C22">
            <v>21</v>
          </cell>
          <cell r="D22" t="str">
            <v>1100</v>
          </cell>
          <cell r="E22" t="str">
            <v>0300000</v>
          </cell>
          <cell r="F22" t="str">
            <v>001001</v>
          </cell>
          <cell r="G22" t="str">
            <v>015</v>
          </cell>
          <cell r="H22">
            <v>0</v>
          </cell>
          <cell r="I22">
            <v>0</v>
          </cell>
          <cell r="J22">
            <v>150</v>
          </cell>
          <cell r="K22">
            <v>0</v>
          </cell>
          <cell r="L22">
            <v>160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 t="str">
            <v>дистационно-диагностическ</v>
          </cell>
        </row>
        <row r="23">
          <cell r="A23" t="str">
            <v>001001016</v>
          </cell>
          <cell r="C23">
            <v>21</v>
          </cell>
          <cell r="D23" t="str">
            <v>1100</v>
          </cell>
          <cell r="E23" t="str">
            <v>0300000</v>
          </cell>
          <cell r="F23" t="str">
            <v>001001</v>
          </cell>
          <cell r="G23" t="str">
            <v>016</v>
          </cell>
          <cell r="H23">
            <v>0</v>
          </cell>
          <cell r="I23">
            <v>0</v>
          </cell>
          <cell r="J23">
            <v>4175</v>
          </cell>
          <cell r="K23">
            <v>10805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 t="str">
            <v>дневные стационары для вз</v>
          </cell>
        </row>
        <row r="24">
          <cell r="A24" t="str">
            <v>001001017</v>
          </cell>
          <cell r="C24">
            <v>21</v>
          </cell>
          <cell r="D24" t="str">
            <v>1100</v>
          </cell>
          <cell r="E24" t="str">
            <v>0300000</v>
          </cell>
          <cell r="F24" t="str">
            <v>001001</v>
          </cell>
          <cell r="G24" t="str">
            <v>017</v>
          </cell>
          <cell r="H24">
            <v>0</v>
          </cell>
          <cell r="I24">
            <v>0</v>
          </cell>
          <cell r="J24">
            <v>2044</v>
          </cell>
          <cell r="K24">
            <v>2855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 t="str">
            <v>дневные стационары для де</v>
          </cell>
        </row>
        <row r="25">
          <cell r="A25" t="str">
            <v>001001018</v>
          </cell>
          <cell r="C25">
            <v>21</v>
          </cell>
          <cell r="D25" t="str">
            <v>1100</v>
          </cell>
          <cell r="E25" t="str">
            <v>0300000</v>
          </cell>
          <cell r="F25" t="str">
            <v>001001</v>
          </cell>
          <cell r="G25" t="str">
            <v>018</v>
          </cell>
          <cell r="H25">
            <v>0</v>
          </cell>
          <cell r="I25">
            <v>0</v>
          </cell>
          <cell r="J25">
            <v>1315</v>
          </cell>
          <cell r="K25">
            <v>11021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 t="str">
            <v>домовые хозяйства,на кото</v>
          </cell>
        </row>
        <row r="26">
          <cell r="A26" t="str">
            <v>001001019</v>
          </cell>
          <cell r="C26">
            <v>21</v>
          </cell>
          <cell r="D26" t="str">
            <v>1100</v>
          </cell>
          <cell r="E26" t="str">
            <v>0300000</v>
          </cell>
          <cell r="F26" t="str">
            <v>001001</v>
          </cell>
          <cell r="G26" t="str">
            <v>019</v>
          </cell>
          <cell r="H26">
            <v>0</v>
          </cell>
          <cell r="I26">
            <v>0</v>
          </cell>
          <cell r="J26">
            <v>1314</v>
          </cell>
          <cell r="K26">
            <v>1597</v>
          </cell>
          <cell r="L26">
            <v>366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 t="str">
            <v>женские консультации</v>
          </cell>
        </row>
        <row r="27">
          <cell r="A27" t="str">
            <v>001001191</v>
          </cell>
          <cell r="C27">
            <v>21</v>
          </cell>
          <cell r="D27" t="str">
            <v>1100</v>
          </cell>
          <cell r="E27" t="str">
            <v>0300000</v>
          </cell>
          <cell r="F27" t="str">
            <v>001001</v>
          </cell>
          <cell r="G27" t="str">
            <v>191</v>
          </cell>
          <cell r="H27">
            <v>0</v>
          </cell>
          <cell r="I27">
            <v>0</v>
          </cell>
          <cell r="J27">
            <v>383</v>
          </cell>
          <cell r="K27">
            <v>430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 t="str">
            <v>из них имеющие в своем со</v>
          </cell>
        </row>
        <row r="28">
          <cell r="A28" t="str">
            <v>001001192</v>
          </cell>
          <cell r="C28">
            <v>21</v>
          </cell>
          <cell r="D28" t="str">
            <v>1100</v>
          </cell>
          <cell r="E28" t="str">
            <v>0300000</v>
          </cell>
          <cell r="F28" t="str">
            <v>001001</v>
          </cell>
          <cell r="G28" t="str">
            <v>192</v>
          </cell>
          <cell r="H28">
            <v>0</v>
          </cell>
          <cell r="I28">
            <v>0</v>
          </cell>
          <cell r="J28">
            <v>342</v>
          </cell>
          <cell r="K28">
            <v>0</v>
          </cell>
          <cell r="L28">
            <v>366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 t="str">
            <v>имеющие в своем составе к</v>
          </cell>
        </row>
        <row r="29">
          <cell r="A29" t="str">
            <v>001001020</v>
          </cell>
          <cell r="C29">
            <v>21</v>
          </cell>
          <cell r="D29" t="str">
            <v>1100</v>
          </cell>
          <cell r="E29" t="str">
            <v>0300000</v>
          </cell>
          <cell r="F29" t="str">
            <v>001001</v>
          </cell>
          <cell r="G29" t="str">
            <v>020</v>
          </cell>
          <cell r="H29">
            <v>0</v>
          </cell>
          <cell r="I29">
            <v>0</v>
          </cell>
          <cell r="J29">
            <v>82</v>
          </cell>
          <cell r="K29">
            <v>185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 t="str">
            <v>здравпункты врачебные</v>
          </cell>
        </row>
        <row r="30">
          <cell r="A30" t="str">
            <v>001001021</v>
          </cell>
          <cell r="C30">
            <v>21</v>
          </cell>
          <cell r="D30" t="str">
            <v>1100</v>
          </cell>
          <cell r="E30" t="str">
            <v>0300000</v>
          </cell>
          <cell r="F30" t="str">
            <v>001001</v>
          </cell>
          <cell r="G30" t="str">
            <v>021</v>
          </cell>
          <cell r="H30">
            <v>0</v>
          </cell>
          <cell r="I30">
            <v>0</v>
          </cell>
          <cell r="J30">
            <v>423</v>
          </cell>
          <cell r="K30">
            <v>1625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 t="str">
            <v>здравпункты фельдшерские</v>
          </cell>
        </row>
        <row r="31">
          <cell r="A31" t="str">
            <v>001001022</v>
          </cell>
          <cell r="C31">
            <v>21</v>
          </cell>
          <cell r="D31" t="str">
            <v>1100</v>
          </cell>
          <cell r="E31" t="str">
            <v>0300000</v>
          </cell>
          <cell r="F31" t="str">
            <v>001001</v>
          </cell>
          <cell r="G31" t="str">
            <v>022</v>
          </cell>
          <cell r="H31">
            <v>0</v>
          </cell>
          <cell r="I31">
            <v>0</v>
          </cell>
          <cell r="J31">
            <v>2270</v>
          </cell>
          <cell r="K31">
            <v>87</v>
          </cell>
          <cell r="L31">
            <v>2759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 t="str">
            <v>инфекционные для взрослых</v>
          </cell>
        </row>
        <row r="32">
          <cell r="A32" t="str">
            <v>001001023</v>
          </cell>
          <cell r="C32">
            <v>21</v>
          </cell>
          <cell r="D32" t="str">
            <v>1100</v>
          </cell>
          <cell r="E32" t="str">
            <v>0300000</v>
          </cell>
          <cell r="F32" t="str">
            <v>001001</v>
          </cell>
          <cell r="G32" t="str">
            <v>023</v>
          </cell>
          <cell r="H32">
            <v>0</v>
          </cell>
          <cell r="I32">
            <v>0</v>
          </cell>
          <cell r="J32">
            <v>648</v>
          </cell>
          <cell r="K32">
            <v>26</v>
          </cell>
          <cell r="L32">
            <v>785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 t="str">
            <v>инфекционные для детей</v>
          </cell>
        </row>
        <row r="33">
          <cell r="A33" t="str">
            <v>001001024</v>
          </cell>
          <cell r="C33">
            <v>21</v>
          </cell>
          <cell r="D33" t="str">
            <v>1100</v>
          </cell>
          <cell r="E33" t="str">
            <v>0300000</v>
          </cell>
          <cell r="F33" t="str">
            <v>001001</v>
          </cell>
          <cell r="G33" t="str">
            <v>024</v>
          </cell>
          <cell r="H33">
            <v>0</v>
          </cell>
          <cell r="I33">
            <v>0</v>
          </cell>
          <cell r="J33">
            <v>445</v>
          </cell>
          <cell r="K33">
            <v>456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 t="str">
            <v>информационно-аналитичеси</v>
          </cell>
        </row>
        <row r="34">
          <cell r="A34" t="str">
            <v>001001025</v>
          </cell>
          <cell r="C34">
            <v>21</v>
          </cell>
          <cell r="D34" t="str">
            <v>1100</v>
          </cell>
          <cell r="E34" t="str">
            <v>0300000</v>
          </cell>
          <cell r="F34" t="str">
            <v>001001</v>
          </cell>
          <cell r="G34" t="str">
            <v>025</v>
          </cell>
          <cell r="H34">
            <v>0</v>
          </cell>
          <cell r="I34">
            <v>0</v>
          </cell>
          <cell r="J34">
            <v>12</v>
          </cell>
          <cell r="K34">
            <v>1</v>
          </cell>
          <cell r="L34">
            <v>16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 t="str">
            <v>искусственного пневмотора</v>
          </cell>
        </row>
        <row r="35">
          <cell r="A35" t="str">
            <v>001001026</v>
          </cell>
          <cell r="C35">
            <v>21</v>
          </cell>
          <cell r="D35" t="str">
            <v>1100</v>
          </cell>
          <cell r="E35" t="str">
            <v>0300000</v>
          </cell>
          <cell r="F35" t="str">
            <v>001001</v>
          </cell>
          <cell r="G35" t="str">
            <v>026</v>
          </cell>
          <cell r="H35">
            <v>0</v>
          </cell>
          <cell r="I35">
            <v>0</v>
          </cell>
          <cell r="J35">
            <v>56</v>
          </cell>
          <cell r="K35">
            <v>28</v>
          </cell>
          <cell r="L35">
            <v>28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 t="str">
            <v>искусственной инсеминации</v>
          </cell>
        </row>
        <row r="36">
          <cell r="A36" t="str">
            <v>001001027</v>
          </cell>
          <cell r="C36">
            <v>21</v>
          </cell>
          <cell r="D36" t="str">
            <v>1100</v>
          </cell>
          <cell r="E36" t="str">
            <v>0300000</v>
          </cell>
          <cell r="F36" t="str">
            <v>001001</v>
          </cell>
          <cell r="G36" t="str">
            <v>027</v>
          </cell>
          <cell r="H36">
            <v>0</v>
          </cell>
          <cell r="I36">
            <v>0</v>
          </cell>
          <cell r="J36">
            <v>2469</v>
          </cell>
          <cell r="K36">
            <v>106</v>
          </cell>
          <cell r="L36">
            <v>3712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 t="str">
            <v>кардиологические</v>
          </cell>
        </row>
        <row r="37">
          <cell r="A37" t="str">
            <v>001001028</v>
          </cell>
          <cell r="C37">
            <v>21</v>
          </cell>
          <cell r="D37" t="str">
            <v>1100</v>
          </cell>
          <cell r="E37" t="str">
            <v>0300000</v>
          </cell>
          <cell r="F37" t="str">
            <v>001001</v>
          </cell>
          <cell r="G37" t="str">
            <v>028</v>
          </cell>
          <cell r="H37">
            <v>0</v>
          </cell>
          <cell r="I37">
            <v>0</v>
          </cell>
          <cell r="J37">
            <v>28</v>
          </cell>
          <cell r="K37">
            <v>40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 t="str">
            <v>клинико-диагностические ц</v>
          </cell>
        </row>
        <row r="38">
          <cell r="A38" t="str">
            <v>001001029</v>
          </cell>
          <cell r="C38">
            <v>21</v>
          </cell>
          <cell r="D38" t="str">
            <v>1100</v>
          </cell>
          <cell r="E38" t="str">
            <v>0300000</v>
          </cell>
          <cell r="F38" t="str">
            <v>001001</v>
          </cell>
          <cell r="G38" t="str">
            <v>029</v>
          </cell>
          <cell r="H38">
            <v>0</v>
          </cell>
          <cell r="I38">
            <v>0</v>
          </cell>
          <cell r="J38">
            <v>358</v>
          </cell>
          <cell r="K38">
            <v>6</v>
          </cell>
          <cell r="L38">
            <v>377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 t="str">
            <v>колопроктологические</v>
          </cell>
        </row>
        <row r="39">
          <cell r="A39" t="str">
            <v>001001030</v>
          </cell>
          <cell r="C39">
            <v>21</v>
          </cell>
          <cell r="D39" t="str">
            <v>1100</v>
          </cell>
          <cell r="E39" t="str">
            <v>0300000</v>
          </cell>
          <cell r="F39" t="str">
            <v>001001</v>
          </cell>
          <cell r="G39" t="str">
            <v>030</v>
          </cell>
          <cell r="H39">
            <v>0</v>
          </cell>
          <cell r="I39">
            <v>0</v>
          </cell>
          <cell r="J39">
            <v>1194</v>
          </cell>
          <cell r="K39">
            <v>189</v>
          </cell>
          <cell r="L39">
            <v>1225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 t="str">
            <v>компьютерной томографии</v>
          </cell>
        </row>
        <row r="40">
          <cell r="A40" t="str">
            <v>001001031</v>
          </cell>
          <cell r="C40">
            <v>21</v>
          </cell>
          <cell r="D40" t="str">
            <v>1100</v>
          </cell>
          <cell r="E40" t="str">
            <v>0300000</v>
          </cell>
          <cell r="F40" t="str">
            <v>001001</v>
          </cell>
          <cell r="G40" t="str">
            <v>031</v>
          </cell>
          <cell r="H40">
            <v>0</v>
          </cell>
          <cell r="I40">
            <v>0</v>
          </cell>
          <cell r="J40">
            <v>242</v>
          </cell>
          <cell r="K40">
            <v>320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 t="str">
            <v>консультативно-диагностич</v>
          </cell>
        </row>
        <row r="41">
          <cell r="A41" t="str">
            <v>001001311</v>
          </cell>
          <cell r="C41">
            <v>21</v>
          </cell>
          <cell r="D41" t="str">
            <v>1100</v>
          </cell>
          <cell r="E41" t="str">
            <v>0300000</v>
          </cell>
          <cell r="F41" t="str">
            <v>001001</v>
          </cell>
          <cell r="G41" t="str">
            <v>311</v>
          </cell>
          <cell r="H41">
            <v>0</v>
          </cell>
          <cell r="I41">
            <v>0</v>
          </cell>
          <cell r="J41">
            <v>64</v>
          </cell>
          <cell r="K41">
            <v>68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 t="str">
            <v>из них участ. в созд.и ти</v>
          </cell>
        </row>
        <row r="42">
          <cell r="A42" t="str">
            <v>001001032</v>
          </cell>
          <cell r="C42">
            <v>21</v>
          </cell>
          <cell r="D42" t="str">
            <v>1100</v>
          </cell>
          <cell r="E42" t="str">
            <v>0300000</v>
          </cell>
          <cell r="F42" t="str">
            <v>001001</v>
          </cell>
          <cell r="G42" t="str">
            <v>032</v>
          </cell>
          <cell r="H42">
            <v>0</v>
          </cell>
          <cell r="I42">
            <v>0</v>
          </cell>
          <cell r="J42">
            <v>162</v>
          </cell>
          <cell r="K42">
            <v>168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 t="str">
            <v>консультативно-диагностич</v>
          </cell>
        </row>
        <row r="43">
          <cell r="A43" t="str">
            <v>001001321</v>
          </cell>
          <cell r="C43">
            <v>21</v>
          </cell>
          <cell r="D43" t="str">
            <v>1100</v>
          </cell>
          <cell r="E43" t="str">
            <v>0300000</v>
          </cell>
          <cell r="F43" t="str">
            <v>001001</v>
          </cell>
          <cell r="G43" t="str">
            <v>321</v>
          </cell>
          <cell r="H43">
            <v>0</v>
          </cell>
          <cell r="I43">
            <v>0</v>
          </cell>
          <cell r="J43">
            <v>103</v>
          </cell>
          <cell r="K43">
            <v>105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 t="str">
            <v>из них участ. в созд.и ти</v>
          </cell>
        </row>
        <row r="44">
          <cell r="A44" t="str">
            <v>001001033</v>
          </cell>
          <cell r="C44">
            <v>21</v>
          </cell>
          <cell r="D44" t="str">
            <v>1100</v>
          </cell>
          <cell r="E44" t="str">
            <v>0300000</v>
          </cell>
          <cell r="F44" t="str">
            <v>001001</v>
          </cell>
          <cell r="G44" t="str">
            <v>033</v>
          </cell>
          <cell r="H44">
            <v>0</v>
          </cell>
          <cell r="I44">
            <v>0</v>
          </cell>
          <cell r="J44">
            <v>28</v>
          </cell>
          <cell r="K44">
            <v>28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 t="str">
            <v>консультативно-оздоровите</v>
          </cell>
        </row>
        <row r="45">
          <cell r="A45" t="str">
            <v>001001034</v>
          </cell>
          <cell r="C45">
            <v>21</v>
          </cell>
          <cell r="D45" t="str">
            <v>1100</v>
          </cell>
          <cell r="E45" t="str">
            <v>0300000</v>
          </cell>
          <cell r="F45" t="str">
            <v>001001</v>
          </cell>
          <cell r="G45" t="str">
            <v>034</v>
          </cell>
          <cell r="H45">
            <v>0</v>
          </cell>
          <cell r="I45">
            <v>0</v>
          </cell>
          <cell r="J45">
            <v>5615</v>
          </cell>
          <cell r="K45">
            <v>10304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 t="str">
            <v>лаборатории, всего- из ни</v>
          </cell>
        </row>
        <row r="46">
          <cell r="A46" t="str">
            <v>001001341</v>
          </cell>
          <cell r="C46">
            <v>21</v>
          </cell>
          <cell r="D46" t="str">
            <v>1100</v>
          </cell>
          <cell r="E46" t="str">
            <v>0300000</v>
          </cell>
          <cell r="F46" t="str">
            <v>001001</v>
          </cell>
          <cell r="G46" t="str">
            <v>341</v>
          </cell>
          <cell r="H46">
            <v>0</v>
          </cell>
          <cell r="I46">
            <v>0</v>
          </cell>
          <cell r="J46">
            <v>810</v>
          </cell>
          <cell r="K46">
            <v>908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 t="str">
            <v>зуботехнические</v>
          </cell>
        </row>
        <row r="47">
          <cell r="A47" t="str">
            <v>001001342</v>
          </cell>
          <cell r="C47">
            <v>21</v>
          </cell>
          <cell r="D47" t="str">
            <v>1100</v>
          </cell>
          <cell r="E47" t="str">
            <v>0300000</v>
          </cell>
          <cell r="F47" t="str">
            <v>001001</v>
          </cell>
          <cell r="G47" t="str">
            <v>342</v>
          </cell>
          <cell r="H47">
            <v>0</v>
          </cell>
          <cell r="I47">
            <v>0</v>
          </cell>
          <cell r="J47">
            <v>5116</v>
          </cell>
          <cell r="K47">
            <v>7686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 t="str">
            <v>клинико-диагностические</v>
          </cell>
        </row>
        <row r="48">
          <cell r="A48" t="str">
            <v>001001541</v>
          </cell>
          <cell r="C48">
            <v>21</v>
          </cell>
          <cell r="D48" t="str">
            <v>1100</v>
          </cell>
          <cell r="E48" t="str">
            <v>0300000</v>
          </cell>
          <cell r="F48" t="str">
            <v>001001</v>
          </cell>
          <cell r="G48" t="str">
            <v>541</v>
          </cell>
          <cell r="H48">
            <v>0</v>
          </cell>
          <cell r="I48">
            <v>0</v>
          </cell>
          <cell r="J48">
            <v>182</v>
          </cell>
          <cell r="K48">
            <v>215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 t="str">
            <v>из них централизованные</v>
          </cell>
        </row>
        <row r="49">
          <cell r="A49" t="str">
            <v>001001343</v>
          </cell>
          <cell r="C49">
            <v>21</v>
          </cell>
          <cell r="D49" t="str">
            <v>1100</v>
          </cell>
          <cell r="E49" t="str">
            <v>0300000</v>
          </cell>
          <cell r="F49" t="str">
            <v>001001</v>
          </cell>
          <cell r="G49" t="str">
            <v>343</v>
          </cell>
          <cell r="H49">
            <v>0</v>
          </cell>
          <cell r="I49">
            <v>0</v>
          </cell>
          <cell r="J49">
            <v>975</v>
          </cell>
          <cell r="K49">
            <v>1063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 t="str">
            <v>микробиологические (бакте</v>
          </cell>
        </row>
        <row r="50">
          <cell r="A50" t="str">
            <v>001001561</v>
          </cell>
          <cell r="C50">
            <v>21</v>
          </cell>
          <cell r="D50" t="str">
            <v>1100</v>
          </cell>
          <cell r="E50" t="str">
            <v>0300000</v>
          </cell>
          <cell r="F50" t="str">
            <v>001001</v>
          </cell>
          <cell r="G50" t="str">
            <v>561</v>
          </cell>
          <cell r="H50">
            <v>0</v>
          </cell>
          <cell r="I50">
            <v>0</v>
          </cell>
          <cell r="J50">
            <v>104</v>
          </cell>
          <cell r="K50">
            <v>112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 t="str">
            <v>из них централизованные</v>
          </cell>
        </row>
        <row r="51">
          <cell r="A51" t="str">
            <v>001001344</v>
          </cell>
          <cell r="C51">
            <v>21</v>
          </cell>
          <cell r="D51" t="str">
            <v>1100</v>
          </cell>
          <cell r="E51" t="str">
            <v>0300000</v>
          </cell>
          <cell r="F51" t="str">
            <v>001001</v>
          </cell>
          <cell r="G51" t="str">
            <v>344</v>
          </cell>
          <cell r="H51">
            <v>0</v>
          </cell>
          <cell r="I51">
            <v>0</v>
          </cell>
          <cell r="J51">
            <v>173</v>
          </cell>
          <cell r="K51">
            <v>213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 t="str">
            <v>патолого-анатомические</v>
          </cell>
        </row>
        <row r="52">
          <cell r="A52" t="str">
            <v>001001571</v>
          </cell>
          <cell r="C52">
            <v>21</v>
          </cell>
          <cell r="D52" t="str">
            <v>1100</v>
          </cell>
          <cell r="E52" t="str">
            <v>0300000</v>
          </cell>
          <cell r="F52" t="str">
            <v>001001</v>
          </cell>
          <cell r="G52" t="str">
            <v>571</v>
          </cell>
          <cell r="H52">
            <v>0</v>
          </cell>
          <cell r="I52">
            <v>0</v>
          </cell>
          <cell r="J52">
            <v>12</v>
          </cell>
          <cell r="K52">
            <v>24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 t="str">
            <v>из них централизованные</v>
          </cell>
        </row>
        <row r="53">
          <cell r="A53" t="str">
            <v>001001345</v>
          </cell>
          <cell r="C53">
            <v>21</v>
          </cell>
          <cell r="D53" t="str">
            <v>1100</v>
          </cell>
          <cell r="E53" t="str">
            <v>0300000</v>
          </cell>
          <cell r="F53" t="str">
            <v>001001</v>
          </cell>
          <cell r="G53" t="str">
            <v>345</v>
          </cell>
          <cell r="H53">
            <v>0</v>
          </cell>
          <cell r="I53">
            <v>0</v>
          </cell>
          <cell r="J53">
            <v>104</v>
          </cell>
          <cell r="K53">
            <v>105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 t="str">
            <v>радиоизотопной диагностик</v>
          </cell>
        </row>
        <row r="54">
          <cell r="A54" t="str">
            <v>001001346</v>
          </cell>
          <cell r="C54">
            <v>21</v>
          </cell>
          <cell r="D54" t="str">
            <v>1100</v>
          </cell>
          <cell r="E54" t="str">
            <v>0300000</v>
          </cell>
          <cell r="F54" t="str">
            <v>001001</v>
          </cell>
          <cell r="G54" t="str">
            <v>346</v>
          </cell>
          <cell r="H54">
            <v>0</v>
          </cell>
          <cell r="I54">
            <v>0</v>
          </cell>
          <cell r="J54">
            <v>6</v>
          </cell>
          <cell r="K54">
            <v>6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 t="str">
            <v>спектральные</v>
          </cell>
        </row>
        <row r="55">
          <cell r="A55" t="str">
            <v>001001347</v>
          </cell>
          <cell r="C55">
            <v>21</v>
          </cell>
          <cell r="D55" t="str">
            <v>1100</v>
          </cell>
          <cell r="E55" t="str">
            <v>0300000</v>
          </cell>
          <cell r="F55" t="str">
            <v>001001</v>
          </cell>
          <cell r="G55" t="str">
            <v>347</v>
          </cell>
          <cell r="H55">
            <v>0</v>
          </cell>
          <cell r="I55">
            <v>0</v>
          </cell>
          <cell r="J55">
            <v>28</v>
          </cell>
          <cell r="K55">
            <v>28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 t="str">
            <v>судебно-медицинские молек</v>
          </cell>
        </row>
        <row r="56">
          <cell r="A56" t="str">
            <v>001001348</v>
          </cell>
          <cell r="C56">
            <v>21</v>
          </cell>
          <cell r="D56" t="str">
            <v>1100</v>
          </cell>
          <cell r="E56" t="str">
            <v>0300000</v>
          </cell>
          <cell r="F56" t="str">
            <v>001001</v>
          </cell>
          <cell r="G56" t="str">
            <v>348</v>
          </cell>
          <cell r="H56">
            <v>0</v>
          </cell>
          <cell r="I56">
            <v>0</v>
          </cell>
          <cell r="J56">
            <v>92</v>
          </cell>
          <cell r="K56">
            <v>106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 t="str">
            <v>химико-токсикологические</v>
          </cell>
        </row>
        <row r="57">
          <cell r="A57" t="str">
            <v>001001349</v>
          </cell>
          <cell r="C57">
            <v>21</v>
          </cell>
          <cell r="D57" t="str">
            <v>1100</v>
          </cell>
          <cell r="E57" t="str">
            <v>0300000</v>
          </cell>
          <cell r="F57" t="str">
            <v>001001</v>
          </cell>
          <cell r="G57" t="str">
            <v>349</v>
          </cell>
          <cell r="H57">
            <v>0</v>
          </cell>
          <cell r="I57">
            <v>0</v>
          </cell>
          <cell r="J57">
            <v>176</v>
          </cell>
          <cell r="K57">
            <v>189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 t="str">
            <v>цитилогические</v>
          </cell>
        </row>
        <row r="58">
          <cell r="A58" t="str">
            <v>001001612</v>
          </cell>
          <cell r="C58">
            <v>21</v>
          </cell>
          <cell r="D58" t="str">
            <v>1100</v>
          </cell>
          <cell r="E58" t="str">
            <v>0300000</v>
          </cell>
          <cell r="F58" t="str">
            <v>001001</v>
          </cell>
          <cell r="G58" t="str">
            <v>612</v>
          </cell>
          <cell r="H58">
            <v>0</v>
          </cell>
          <cell r="I58">
            <v>0</v>
          </cell>
          <cell r="J58">
            <v>46</v>
          </cell>
          <cell r="K58">
            <v>50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 t="str">
            <v>из них централизованные</v>
          </cell>
        </row>
        <row r="59">
          <cell r="A59" t="str">
            <v>001001035</v>
          </cell>
          <cell r="C59">
            <v>21</v>
          </cell>
          <cell r="D59" t="str">
            <v>1100</v>
          </cell>
          <cell r="E59" t="str">
            <v>0300000</v>
          </cell>
          <cell r="F59" t="str">
            <v>001001</v>
          </cell>
          <cell r="G59" t="str">
            <v>035</v>
          </cell>
          <cell r="H59">
            <v>0</v>
          </cell>
          <cell r="I59">
            <v>0</v>
          </cell>
          <cell r="J59">
            <v>1707</v>
          </cell>
          <cell r="K59">
            <v>451</v>
          </cell>
          <cell r="L59">
            <v>1607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 t="str">
            <v>лечебной физкультуры для</v>
          </cell>
        </row>
        <row r="60">
          <cell r="A60" t="str">
            <v>001001036</v>
          </cell>
          <cell r="C60">
            <v>21</v>
          </cell>
          <cell r="D60" t="str">
            <v>1100</v>
          </cell>
          <cell r="E60" t="str">
            <v>0300000</v>
          </cell>
          <cell r="F60" t="str">
            <v>001001</v>
          </cell>
          <cell r="G60" t="str">
            <v>036</v>
          </cell>
          <cell r="H60">
            <v>0</v>
          </cell>
          <cell r="I60">
            <v>0</v>
          </cell>
          <cell r="J60">
            <v>1145</v>
          </cell>
          <cell r="K60">
            <v>279</v>
          </cell>
          <cell r="L60">
            <v>1140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 t="str">
            <v>лечебной физкультуры для</v>
          </cell>
        </row>
        <row r="61">
          <cell r="A61" t="str">
            <v>001001037</v>
          </cell>
          <cell r="C61">
            <v>21</v>
          </cell>
          <cell r="D61" t="str">
            <v>1100</v>
          </cell>
          <cell r="E61" t="str">
            <v>0300000</v>
          </cell>
          <cell r="F61" t="str">
            <v>001001</v>
          </cell>
          <cell r="G61" t="str">
            <v>037</v>
          </cell>
          <cell r="H61">
            <v>0</v>
          </cell>
          <cell r="I61">
            <v>0</v>
          </cell>
          <cell r="J61">
            <v>49</v>
          </cell>
          <cell r="K61">
            <v>62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 t="str">
            <v>лечебно-трудовые мастерск</v>
          </cell>
        </row>
        <row r="62">
          <cell r="A62" t="str">
            <v>001001371</v>
          </cell>
          <cell r="C62">
            <v>21</v>
          </cell>
          <cell r="D62" t="str">
            <v>1100</v>
          </cell>
          <cell r="E62" t="str">
            <v>0300000</v>
          </cell>
          <cell r="F62" t="str">
            <v>001001</v>
          </cell>
          <cell r="G62" t="str">
            <v>371</v>
          </cell>
          <cell r="H62">
            <v>0</v>
          </cell>
          <cell r="I62">
            <v>0</v>
          </cell>
          <cell r="J62">
            <v>40</v>
          </cell>
          <cell r="K62">
            <v>44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 t="str">
            <v>для пациентов,больных пси</v>
          </cell>
        </row>
        <row r="63">
          <cell r="A63" t="str">
            <v>001001372</v>
          </cell>
          <cell r="C63">
            <v>21</v>
          </cell>
          <cell r="D63" t="str">
            <v>1100</v>
          </cell>
          <cell r="E63" t="str">
            <v>0300000</v>
          </cell>
          <cell r="F63" t="str">
            <v>001001</v>
          </cell>
          <cell r="G63" t="str">
            <v>372</v>
          </cell>
          <cell r="H63">
            <v>0</v>
          </cell>
          <cell r="I63">
            <v>0</v>
          </cell>
          <cell r="J63">
            <v>9</v>
          </cell>
          <cell r="K63">
            <v>16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 t="str">
            <v>для пациентов,больных нар</v>
          </cell>
        </row>
        <row r="64">
          <cell r="A64" t="str">
            <v>001001373</v>
          </cell>
          <cell r="C64">
            <v>21</v>
          </cell>
          <cell r="D64" t="str">
            <v>1100</v>
          </cell>
          <cell r="E64" t="str">
            <v>0300000</v>
          </cell>
          <cell r="F64" t="str">
            <v>001001</v>
          </cell>
          <cell r="G64" t="str">
            <v>373</v>
          </cell>
          <cell r="H64">
            <v>0</v>
          </cell>
          <cell r="I64">
            <v>0</v>
          </cell>
          <cell r="J64">
            <v>2</v>
          </cell>
          <cell r="K64">
            <v>2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 t="str">
            <v>для пациентов,больных туб</v>
          </cell>
        </row>
        <row r="65">
          <cell r="A65" t="str">
            <v>001001038</v>
          </cell>
          <cell r="C65">
            <v>21</v>
          </cell>
          <cell r="D65" t="str">
            <v>1100</v>
          </cell>
          <cell r="E65" t="str">
            <v>0300000</v>
          </cell>
          <cell r="F65" t="str">
            <v>001001</v>
          </cell>
          <cell r="G65" t="str">
            <v>038</v>
          </cell>
          <cell r="H65">
            <v>0</v>
          </cell>
          <cell r="I65">
            <v>0</v>
          </cell>
          <cell r="J65">
            <v>1155</v>
          </cell>
          <cell r="K65">
            <v>19</v>
          </cell>
          <cell r="L65">
            <v>1575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 t="str">
            <v>логопедические</v>
          </cell>
        </row>
        <row r="66">
          <cell r="A66" t="str">
            <v>001001381</v>
          </cell>
          <cell r="C66">
            <v>21</v>
          </cell>
          <cell r="D66" t="str">
            <v>1100</v>
          </cell>
          <cell r="E66" t="str">
            <v>0300000</v>
          </cell>
          <cell r="F66" t="str">
            <v>001001</v>
          </cell>
          <cell r="G66" t="str">
            <v>381</v>
          </cell>
          <cell r="H66">
            <v>0</v>
          </cell>
          <cell r="I66">
            <v>0</v>
          </cell>
          <cell r="J66">
            <v>806</v>
          </cell>
          <cell r="K66">
            <v>8</v>
          </cell>
          <cell r="L66">
            <v>1107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 t="str">
            <v>из них для детей</v>
          </cell>
        </row>
        <row r="67">
          <cell r="A67" t="str">
            <v>001001039</v>
          </cell>
          <cell r="C67">
            <v>21</v>
          </cell>
          <cell r="D67" t="str">
            <v>1100</v>
          </cell>
          <cell r="E67" t="str">
            <v>0300000</v>
          </cell>
          <cell r="F67" t="str">
            <v>001001</v>
          </cell>
          <cell r="G67" t="str">
            <v>039</v>
          </cell>
          <cell r="H67">
            <v>0</v>
          </cell>
          <cell r="I67">
            <v>0</v>
          </cell>
          <cell r="J67">
            <v>452</v>
          </cell>
          <cell r="K67">
            <v>92</v>
          </cell>
          <cell r="L67">
            <v>408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 t="str">
            <v>магнитно-резонансной томо</v>
          </cell>
        </row>
        <row r="68">
          <cell r="A68" t="str">
            <v>001001040</v>
          </cell>
          <cell r="C68">
            <v>21</v>
          </cell>
          <cell r="D68" t="str">
            <v>1100</v>
          </cell>
          <cell r="E68" t="str">
            <v>0300000</v>
          </cell>
          <cell r="F68" t="str">
            <v>001001</v>
          </cell>
          <cell r="G68" t="str">
            <v>040</v>
          </cell>
          <cell r="H68">
            <v>0</v>
          </cell>
          <cell r="I68">
            <v>0</v>
          </cell>
          <cell r="J68">
            <v>1540</v>
          </cell>
          <cell r="K68">
            <v>79</v>
          </cell>
          <cell r="L68">
            <v>1762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 t="str">
            <v>маммографические отделени</v>
          </cell>
        </row>
        <row r="69">
          <cell r="A69" t="str">
            <v>001001041</v>
          </cell>
          <cell r="C69">
            <v>21</v>
          </cell>
          <cell r="D69" t="str">
            <v>1100</v>
          </cell>
          <cell r="E69" t="str">
            <v>0300000</v>
          </cell>
          <cell r="F69" t="str">
            <v>001001</v>
          </cell>
          <cell r="G69" t="str">
            <v>041</v>
          </cell>
          <cell r="H69">
            <v>0</v>
          </cell>
          <cell r="I69">
            <v>0</v>
          </cell>
          <cell r="J69">
            <v>183</v>
          </cell>
          <cell r="K69">
            <v>6</v>
          </cell>
          <cell r="L69">
            <v>195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 t="str">
            <v>мануальной терапии</v>
          </cell>
        </row>
        <row r="70">
          <cell r="A70" t="str">
            <v>001001042</v>
          </cell>
          <cell r="C70">
            <v>21</v>
          </cell>
          <cell r="D70" t="str">
            <v>1100</v>
          </cell>
          <cell r="E70" t="str">
            <v>0300000</v>
          </cell>
          <cell r="F70" t="str">
            <v>001001</v>
          </cell>
          <cell r="G70" t="str">
            <v>042</v>
          </cell>
          <cell r="H70">
            <v>0</v>
          </cell>
          <cell r="I70">
            <v>0</v>
          </cell>
          <cell r="J70">
            <v>3330</v>
          </cell>
          <cell r="K70">
            <v>1342</v>
          </cell>
          <cell r="L70">
            <v>2794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 t="str">
            <v>медицинской профилактики</v>
          </cell>
        </row>
        <row r="71">
          <cell r="A71" t="str">
            <v>001001043</v>
          </cell>
          <cell r="C71">
            <v>21</v>
          </cell>
          <cell r="D71" t="str">
            <v>1100</v>
          </cell>
          <cell r="E71" t="str">
            <v>0300000</v>
          </cell>
          <cell r="F71" t="str">
            <v>001001</v>
          </cell>
          <cell r="G71" t="str">
            <v>043</v>
          </cell>
          <cell r="H71">
            <v>0</v>
          </cell>
          <cell r="I71">
            <v>0</v>
          </cell>
          <cell r="J71">
            <v>617</v>
          </cell>
          <cell r="K71">
            <v>31</v>
          </cell>
          <cell r="L71">
            <v>855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 t="str">
            <v>медицинского психолога</v>
          </cell>
        </row>
        <row r="72">
          <cell r="A72" t="str">
            <v>001001044</v>
          </cell>
          <cell r="C72">
            <v>21</v>
          </cell>
          <cell r="D72" t="str">
            <v>1100</v>
          </cell>
          <cell r="E72" t="str">
            <v>0300000</v>
          </cell>
          <cell r="F72" t="str">
            <v>001001</v>
          </cell>
          <cell r="G72" t="str">
            <v>044</v>
          </cell>
          <cell r="H72">
            <v>0</v>
          </cell>
          <cell r="I72">
            <v>0</v>
          </cell>
          <cell r="J72">
            <v>254</v>
          </cell>
          <cell r="K72">
            <v>27</v>
          </cell>
          <cell r="L72">
            <v>317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 t="str">
            <v>медицинского психолога дл</v>
          </cell>
        </row>
        <row r="73">
          <cell r="A73" t="str">
            <v>001001045</v>
          </cell>
          <cell r="C73">
            <v>21</v>
          </cell>
          <cell r="D73" t="str">
            <v>1100</v>
          </cell>
          <cell r="E73" t="str">
            <v>0300000</v>
          </cell>
          <cell r="F73" t="str">
            <v>001001</v>
          </cell>
          <cell r="G73" t="str">
            <v>045</v>
          </cell>
          <cell r="H73">
            <v>0</v>
          </cell>
          <cell r="I73">
            <v>0</v>
          </cell>
          <cell r="J73">
            <v>601</v>
          </cell>
          <cell r="K73">
            <v>1023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 t="str">
            <v>межмуниципальные центры</v>
          </cell>
        </row>
        <row r="74">
          <cell r="A74" t="str">
            <v>001001046</v>
          </cell>
          <cell r="C74">
            <v>21</v>
          </cell>
          <cell r="D74" t="str">
            <v>1100</v>
          </cell>
          <cell r="E74" t="str">
            <v>0300000</v>
          </cell>
          <cell r="F74" t="str">
            <v>001001</v>
          </cell>
          <cell r="G74" t="str">
            <v>046</v>
          </cell>
          <cell r="H74">
            <v>0</v>
          </cell>
          <cell r="I74">
            <v>0</v>
          </cell>
          <cell r="J74">
            <v>422</v>
          </cell>
          <cell r="K74">
            <v>0</v>
          </cell>
          <cell r="L74">
            <v>457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 t="str">
            <v>методические кабинеты</v>
          </cell>
        </row>
        <row r="75">
          <cell r="A75" t="str">
            <v>001001047</v>
          </cell>
          <cell r="C75">
            <v>21</v>
          </cell>
          <cell r="D75" t="str">
            <v>1100</v>
          </cell>
          <cell r="E75" t="str">
            <v>0300000</v>
          </cell>
          <cell r="F75" t="str">
            <v>001001</v>
          </cell>
          <cell r="G75" t="str">
            <v>047</v>
          </cell>
          <cell r="H75">
            <v>0</v>
          </cell>
          <cell r="I75">
            <v>0</v>
          </cell>
          <cell r="J75">
            <v>75</v>
          </cell>
          <cell r="K75">
            <v>77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 t="str">
            <v>молочные кухни</v>
          </cell>
        </row>
        <row r="76">
          <cell r="A76" t="str">
            <v>001001048</v>
          </cell>
          <cell r="C76">
            <v>21</v>
          </cell>
          <cell r="D76" t="str">
            <v>1100</v>
          </cell>
          <cell r="E76" t="str">
            <v>0300000</v>
          </cell>
          <cell r="F76" t="str">
            <v>001001</v>
          </cell>
          <cell r="G76" t="str">
            <v>048</v>
          </cell>
          <cell r="H76">
            <v>0</v>
          </cell>
          <cell r="I76">
            <v>0</v>
          </cell>
          <cell r="J76">
            <v>2</v>
          </cell>
          <cell r="K76">
            <v>2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 t="str">
            <v>наркологические реабилита</v>
          </cell>
        </row>
        <row r="77">
          <cell r="A77" t="str">
            <v>001001049</v>
          </cell>
          <cell r="C77">
            <v>21</v>
          </cell>
          <cell r="D77" t="str">
            <v>1100</v>
          </cell>
          <cell r="E77" t="str">
            <v>0300000</v>
          </cell>
          <cell r="F77" t="str">
            <v>001001</v>
          </cell>
          <cell r="G77" t="str">
            <v>049</v>
          </cell>
          <cell r="H77">
            <v>0</v>
          </cell>
          <cell r="I77">
            <v>0</v>
          </cell>
          <cell r="J77">
            <v>2</v>
          </cell>
          <cell r="K77">
            <v>2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 t="str">
            <v>наркологические фельдшерс</v>
          </cell>
        </row>
        <row r="78">
          <cell r="A78" t="str">
            <v>001001050</v>
          </cell>
          <cell r="C78">
            <v>21</v>
          </cell>
          <cell r="D78" t="str">
            <v>1100</v>
          </cell>
          <cell r="E78" t="str">
            <v>0300000</v>
          </cell>
          <cell r="F78" t="str">
            <v>001001</v>
          </cell>
          <cell r="G78" t="str">
            <v>050</v>
          </cell>
          <cell r="H78">
            <v>0</v>
          </cell>
          <cell r="I78">
            <v>0</v>
          </cell>
          <cell r="J78">
            <v>1815</v>
          </cell>
          <cell r="K78">
            <v>60</v>
          </cell>
          <cell r="L78">
            <v>2067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 t="str">
            <v>наркологические</v>
          </cell>
        </row>
        <row r="79">
          <cell r="A79" t="str">
            <v>001001051</v>
          </cell>
          <cell r="C79">
            <v>21</v>
          </cell>
          <cell r="D79" t="str">
            <v>1100</v>
          </cell>
          <cell r="E79" t="str">
            <v>0300000</v>
          </cell>
          <cell r="F79" t="str">
            <v>001001</v>
          </cell>
          <cell r="G79" t="str">
            <v>051</v>
          </cell>
          <cell r="H79">
            <v>0</v>
          </cell>
          <cell r="I79">
            <v>0</v>
          </cell>
          <cell r="J79">
            <v>3721</v>
          </cell>
          <cell r="K79">
            <v>186</v>
          </cell>
          <cell r="L79">
            <v>6926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 t="str">
            <v>неврологические</v>
          </cell>
        </row>
        <row r="80">
          <cell r="A80" t="str">
            <v>001001052</v>
          </cell>
          <cell r="C80">
            <v>21</v>
          </cell>
          <cell r="D80" t="str">
            <v>1100</v>
          </cell>
          <cell r="E80" t="str">
            <v>0300000</v>
          </cell>
          <cell r="F80" t="str">
            <v>001001</v>
          </cell>
          <cell r="G80" t="str">
            <v>052</v>
          </cell>
          <cell r="H80">
            <v>0</v>
          </cell>
          <cell r="I80">
            <v>0</v>
          </cell>
          <cell r="J80">
            <v>636</v>
          </cell>
          <cell r="K80">
            <v>9</v>
          </cell>
          <cell r="L80">
            <v>730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 t="str">
            <v>нефрологические</v>
          </cell>
        </row>
        <row r="81">
          <cell r="A81" t="str">
            <v>001001053</v>
          </cell>
          <cell r="C81">
            <v>21</v>
          </cell>
          <cell r="D81" t="str">
            <v>1100</v>
          </cell>
          <cell r="E81" t="str">
            <v>0300000</v>
          </cell>
          <cell r="F81" t="str">
            <v>001001</v>
          </cell>
          <cell r="G81" t="str">
            <v>053</v>
          </cell>
          <cell r="H81">
            <v>0</v>
          </cell>
          <cell r="I81">
            <v>0</v>
          </cell>
          <cell r="J81">
            <v>2314</v>
          </cell>
          <cell r="K81">
            <v>2357</v>
          </cell>
          <cell r="L81">
            <v>18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 t="str">
            <v>организационно-методическ</v>
          </cell>
        </row>
        <row r="82">
          <cell r="A82" t="str">
            <v>001001054</v>
          </cell>
          <cell r="C82">
            <v>21</v>
          </cell>
          <cell r="D82" t="str">
            <v>1100</v>
          </cell>
          <cell r="E82" t="str">
            <v>0300000</v>
          </cell>
          <cell r="F82" t="str">
            <v>001001</v>
          </cell>
          <cell r="G82" t="str">
            <v>054</v>
          </cell>
          <cell r="H82">
            <v>0</v>
          </cell>
          <cell r="I82">
            <v>0</v>
          </cell>
          <cell r="J82">
            <v>527</v>
          </cell>
          <cell r="K82">
            <v>105</v>
          </cell>
          <cell r="L82">
            <v>537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 t="str">
            <v>ортодонтические</v>
          </cell>
        </row>
        <row r="83">
          <cell r="A83" t="str">
            <v>001001055</v>
          </cell>
          <cell r="C83">
            <v>21</v>
          </cell>
          <cell r="D83" t="str">
            <v>1100</v>
          </cell>
          <cell r="E83" t="str">
            <v>0300000</v>
          </cell>
          <cell r="F83" t="str">
            <v>001001</v>
          </cell>
          <cell r="G83" t="str">
            <v>055</v>
          </cell>
          <cell r="H83">
            <v>0</v>
          </cell>
          <cell r="I83">
            <v>0</v>
          </cell>
          <cell r="J83">
            <v>1325</v>
          </cell>
          <cell r="K83">
            <v>577</v>
          </cell>
          <cell r="L83">
            <v>1009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 t="str">
            <v>ортопедической стоматолог</v>
          </cell>
        </row>
        <row r="84">
          <cell r="A84" t="str">
            <v>001001056</v>
          </cell>
          <cell r="C84">
            <v>21</v>
          </cell>
          <cell r="D84" t="str">
            <v>1100</v>
          </cell>
          <cell r="E84" t="str">
            <v>0300000</v>
          </cell>
          <cell r="F84" t="str">
            <v>001001</v>
          </cell>
          <cell r="G84" t="str">
            <v>056</v>
          </cell>
          <cell r="H84">
            <v>0</v>
          </cell>
          <cell r="I84">
            <v>0</v>
          </cell>
          <cell r="J84">
            <v>1381</v>
          </cell>
          <cell r="K84">
            <v>1458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 t="str">
            <v>отделы АСУ,ВЦ</v>
          </cell>
        </row>
        <row r="85">
          <cell r="A85" t="str">
            <v>001001057</v>
          </cell>
          <cell r="C85">
            <v>21</v>
          </cell>
          <cell r="D85" t="str">
            <v>1100</v>
          </cell>
          <cell r="E85" t="str">
            <v>0300000</v>
          </cell>
          <cell r="F85" t="str">
            <v>001001</v>
          </cell>
          <cell r="G85" t="str">
            <v>057</v>
          </cell>
          <cell r="H85">
            <v>0</v>
          </cell>
          <cell r="I85">
            <v>0</v>
          </cell>
          <cell r="J85">
            <v>62</v>
          </cell>
          <cell r="K85">
            <v>68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 t="str">
            <v>отделы анализа и прогнози</v>
          </cell>
        </row>
        <row r="86">
          <cell r="A86" t="str">
            <v>001001058</v>
          </cell>
          <cell r="C86">
            <v>21</v>
          </cell>
          <cell r="D86" t="str">
            <v>1100</v>
          </cell>
          <cell r="E86" t="str">
            <v>0300000</v>
          </cell>
          <cell r="F86" t="str">
            <v>001001</v>
          </cell>
          <cell r="G86" t="str">
            <v>058</v>
          </cell>
          <cell r="H86">
            <v>0</v>
          </cell>
          <cell r="I86">
            <v>0</v>
          </cell>
          <cell r="J86">
            <v>28</v>
          </cell>
          <cell r="K86">
            <v>28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 t="str">
            <v>отделы издательской и пол</v>
          </cell>
        </row>
        <row r="87">
          <cell r="A87" t="str">
            <v>001001059</v>
          </cell>
          <cell r="C87">
            <v>21</v>
          </cell>
          <cell r="D87" t="str">
            <v>1100</v>
          </cell>
          <cell r="E87" t="str">
            <v>0300000</v>
          </cell>
          <cell r="F87" t="str">
            <v>001001</v>
          </cell>
          <cell r="G87" t="str">
            <v>059</v>
          </cell>
          <cell r="H87">
            <v>0</v>
          </cell>
          <cell r="I87">
            <v>0</v>
          </cell>
          <cell r="J87">
            <v>39</v>
          </cell>
          <cell r="K87">
            <v>39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 t="str">
            <v>отделы межсекторальных и</v>
          </cell>
        </row>
        <row r="88">
          <cell r="A88" t="str">
            <v>001001060</v>
          </cell>
          <cell r="C88">
            <v>21</v>
          </cell>
          <cell r="D88" t="str">
            <v>1100</v>
          </cell>
          <cell r="E88" t="str">
            <v>0300000</v>
          </cell>
          <cell r="F88" t="str">
            <v>001001</v>
          </cell>
          <cell r="G88" t="str">
            <v>060</v>
          </cell>
          <cell r="H88">
            <v>0</v>
          </cell>
          <cell r="I88">
            <v>0</v>
          </cell>
          <cell r="J88">
            <v>83</v>
          </cell>
          <cell r="K88">
            <v>84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 t="str">
            <v>отделы обработки медико-с</v>
          </cell>
        </row>
        <row r="89">
          <cell r="A89" t="str">
            <v>001001061</v>
          </cell>
          <cell r="C89">
            <v>21</v>
          </cell>
          <cell r="D89" t="str">
            <v>1100</v>
          </cell>
          <cell r="E89" t="str">
            <v>0300000</v>
          </cell>
          <cell r="F89" t="str">
            <v>001001</v>
          </cell>
          <cell r="G89" t="str">
            <v>061</v>
          </cell>
          <cell r="H89">
            <v>0</v>
          </cell>
          <cell r="I89">
            <v>0</v>
          </cell>
          <cell r="J89">
            <v>304</v>
          </cell>
          <cell r="K89">
            <v>325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 t="str">
            <v>отделы программного обесп</v>
          </cell>
        </row>
        <row r="90">
          <cell r="A90" t="str">
            <v>001001062</v>
          </cell>
          <cell r="C90">
            <v>21</v>
          </cell>
          <cell r="D90" t="str">
            <v>1100</v>
          </cell>
          <cell r="E90" t="str">
            <v>0300000</v>
          </cell>
          <cell r="F90" t="str">
            <v>001001</v>
          </cell>
          <cell r="G90" t="str">
            <v>062</v>
          </cell>
          <cell r="H90">
            <v>0</v>
          </cell>
          <cell r="I90">
            <v>0</v>
          </cell>
          <cell r="J90">
            <v>247</v>
          </cell>
          <cell r="K90">
            <v>260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 t="str">
            <v>отделы сетевых технологий</v>
          </cell>
        </row>
        <row r="91">
          <cell r="A91" t="str">
            <v>001001063</v>
          </cell>
          <cell r="C91">
            <v>21</v>
          </cell>
          <cell r="D91" t="str">
            <v>1100</v>
          </cell>
          <cell r="E91" t="str">
            <v>0300000</v>
          </cell>
          <cell r="F91" t="str">
            <v>001001</v>
          </cell>
          <cell r="G91" t="str">
            <v>063</v>
          </cell>
          <cell r="H91">
            <v>0</v>
          </cell>
          <cell r="I91">
            <v>0</v>
          </cell>
          <cell r="J91">
            <v>29</v>
          </cell>
          <cell r="K91">
            <v>32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 t="str">
            <v>отделы сбора баз данных</v>
          </cell>
        </row>
        <row r="92">
          <cell r="A92" t="str">
            <v>001001064</v>
          </cell>
          <cell r="C92">
            <v>21</v>
          </cell>
          <cell r="D92" t="str">
            <v>1100</v>
          </cell>
          <cell r="E92" t="str">
            <v>0300000</v>
          </cell>
          <cell r="F92" t="str">
            <v>001001</v>
          </cell>
          <cell r="G92" t="str">
            <v>064</v>
          </cell>
          <cell r="H92">
            <v>0</v>
          </cell>
          <cell r="I92">
            <v>0</v>
          </cell>
          <cell r="J92">
            <v>2107</v>
          </cell>
          <cell r="K92">
            <v>61</v>
          </cell>
          <cell r="L92">
            <v>2338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 t="str">
            <v>отделения (кабинеты)амбул</v>
          </cell>
        </row>
        <row r="93">
          <cell r="A93" t="str">
            <v>001001065</v>
          </cell>
          <cell r="C93">
            <v>21</v>
          </cell>
          <cell r="D93" t="str">
            <v>1100</v>
          </cell>
          <cell r="E93" t="str">
            <v>0300000</v>
          </cell>
          <cell r="F93" t="str">
            <v>001001</v>
          </cell>
          <cell r="G93" t="str">
            <v>065</v>
          </cell>
          <cell r="H93">
            <v>0</v>
          </cell>
          <cell r="I93">
            <v>0</v>
          </cell>
          <cell r="J93">
            <v>128</v>
          </cell>
          <cell r="K93">
            <v>17</v>
          </cell>
          <cell r="L93">
            <v>119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 t="str">
            <v>отделения (кабинеты)кризи</v>
          </cell>
        </row>
        <row r="94">
          <cell r="A94" t="str">
            <v>001001066</v>
          </cell>
          <cell r="C94">
            <v>21</v>
          </cell>
          <cell r="D94" t="str">
            <v>1100</v>
          </cell>
          <cell r="E94" t="str">
            <v>0300000</v>
          </cell>
          <cell r="F94" t="str">
            <v>001001</v>
          </cell>
          <cell r="G94" t="str">
            <v>066</v>
          </cell>
          <cell r="H94">
            <v>0</v>
          </cell>
          <cell r="I94">
            <v>0</v>
          </cell>
          <cell r="J94">
            <v>201</v>
          </cell>
          <cell r="K94">
            <v>171</v>
          </cell>
          <cell r="L94">
            <v>42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 t="str">
            <v>отделения (кабинеты)рентг</v>
          </cell>
        </row>
        <row r="95">
          <cell r="A95" t="str">
            <v>001001067</v>
          </cell>
          <cell r="C95">
            <v>21</v>
          </cell>
          <cell r="D95" t="str">
            <v>1100</v>
          </cell>
          <cell r="E95" t="str">
            <v>0300000</v>
          </cell>
          <cell r="F95" t="str">
            <v>001001</v>
          </cell>
          <cell r="G95" t="str">
            <v>067</v>
          </cell>
          <cell r="H95">
            <v>0</v>
          </cell>
          <cell r="I95">
            <v>0</v>
          </cell>
          <cell r="J95">
            <v>467</v>
          </cell>
          <cell r="K95">
            <v>69</v>
          </cell>
          <cell r="L95">
            <v>527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 t="str">
            <v>отделения (кабинеты)социа</v>
          </cell>
        </row>
        <row r="96">
          <cell r="A96" t="str">
            <v>001001671</v>
          </cell>
          <cell r="C96">
            <v>21</v>
          </cell>
          <cell r="D96" t="str">
            <v>1100</v>
          </cell>
          <cell r="E96" t="str">
            <v>0300000</v>
          </cell>
          <cell r="F96" t="str">
            <v>001001</v>
          </cell>
          <cell r="G96" t="str">
            <v>671</v>
          </cell>
          <cell r="H96">
            <v>0</v>
          </cell>
          <cell r="I96">
            <v>0</v>
          </cell>
          <cell r="J96">
            <v>104</v>
          </cell>
          <cell r="K96">
            <v>20</v>
          </cell>
          <cell r="L96">
            <v>112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 t="str">
            <v>отделения (кабинеты)социа</v>
          </cell>
        </row>
        <row r="97">
          <cell r="A97" t="str">
            <v>001001068</v>
          </cell>
          <cell r="C97">
            <v>21</v>
          </cell>
          <cell r="D97" t="str">
            <v>1100</v>
          </cell>
          <cell r="E97" t="str">
            <v>0300000</v>
          </cell>
          <cell r="F97" t="str">
            <v>001001</v>
          </cell>
          <cell r="G97" t="str">
            <v>068</v>
          </cell>
          <cell r="H97">
            <v>0</v>
          </cell>
          <cell r="I97">
            <v>0</v>
          </cell>
          <cell r="J97">
            <v>3754</v>
          </cell>
          <cell r="K97">
            <v>660</v>
          </cell>
          <cell r="L97">
            <v>4238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 t="str">
            <v>отделения (кабинеты)медиц</v>
          </cell>
        </row>
        <row r="98">
          <cell r="A98" t="str">
            <v>001001069</v>
          </cell>
          <cell r="C98">
            <v>21</v>
          </cell>
          <cell r="D98" t="str">
            <v>1100</v>
          </cell>
          <cell r="E98" t="str">
            <v>0300000</v>
          </cell>
          <cell r="F98" t="str">
            <v>001001</v>
          </cell>
          <cell r="G98" t="str">
            <v>069</v>
          </cell>
          <cell r="H98">
            <v>0</v>
          </cell>
          <cell r="I98">
            <v>0</v>
          </cell>
          <cell r="J98">
            <v>267</v>
          </cell>
          <cell r="K98">
            <v>230</v>
          </cell>
          <cell r="L98">
            <v>74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 t="str">
            <v>отделения (кабинеты)медиц</v>
          </cell>
        </row>
        <row r="99">
          <cell r="A99" t="str">
            <v>001001070</v>
          </cell>
          <cell r="C99">
            <v>21</v>
          </cell>
          <cell r="D99" t="str">
            <v>1100</v>
          </cell>
          <cell r="E99" t="str">
            <v>0300000</v>
          </cell>
          <cell r="F99" t="str">
            <v>001001</v>
          </cell>
          <cell r="G99" t="str">
            <v>070</v>
          </cell>
          <cell r="H99">
            <v>0</v>
          </cell>
          <cell r="I99">
            <v>0</v>
          </cell>
          <cell r="J99">
            <v>206</v>
          </cell>
          <cell r="K99">
            <v>172</v>
          </cell>
          <cell r="L99">
            <v>83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 t="str">
            <v>отделения (кабинеты)медиц</v>
          </cell>
        </row>
        <row r="100">
          <cell r="A100" t="str">
            <v>001001701</v>
          </cell>
          <cell r="C100">
            <v>21</v>
          </cell>
          <cell r="D100" t="str">
            <v>1100</v>
          </cell>
          <cell r="E100" t="str">
            <v>0300000</v>
          </cell>
          <cell r="F100" t="str">
            <v>001001</v>
          </cell>
          <cell r="G100" t="str">
            <v>701</v>
          </cell>
          <cell r="H100">
            <v>0</v>
          </cell>
          <cell r="I100">
            <v>0</v>
          </cell>
          <cell r="J100">
            <v>78</v>
          </cell>
          <cell r="K100">
            <v>59</v>
          </cell>
          <cell r="L100">
            <v>31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 t="str">
            <v>из них для детей до 3 лет</v>
          </cell>
        </row>
        <row r="101">
          <cell r="A101" t="str">
            <v>001001702</v>
          </cell>
          <cell r="C101">
            <v>21</v>
          </cell>
          <cell r="D101" t="str">
            <v>1100</v>
          </cell>
          <cell r="E101" t="str">
            <v>0300000</v>
          </cell>
          <cell r="F101" t="str">
            <v>001001</v>
          </cell>
          <cell r="G101" t="str">
            <v>702</v>
          </cell>
          <cell r="H101">
            <v>0</v>
          </cell>
          <cell r="I101">
            <v>0</v>
          </cell>
          <cell r="J101">
            <v>15</v>
          </cell>
          <cell r="K101">
            <v>13</v>
          </cell>
          <cell r="L101">
            <v>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 t="str">
            <v>из стр 70 на 1 этапе</v>
          </cell>
        </row>
        <row r="102">
          <cell r="A102" t="str">
            <v>001001703</v>
          </cell>
          <cell r="C102">
            <v>21</v>
          </cell>
          <cell r="D102" t="str">
            <v>1100</v>
          </cell>
          <cell r="E102" t="str">
            <v>0300000</v>
          </cell>
          <cell r="F102" t="str">
            <v>001001</v>
          </cell>
          <cell r="G102" t="str">
            <v>703</v>
          </cell>
          <cell r="H102">
            <v>0</v>
          </cell>
          <cell r="I102">
            <v>0</v>
          </cell>
          <cell r="J102">
            <v>68</v>
          </cell>
          <cell r="K102">
            <v>53</v>
          </cell>
          <cell r="L102">
            <v>26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 t="str">
            <v>на 2 этапе</v>
          </cell>
        </row>
        <row r="103">
          <cell r="A103" t="str">
            <v>001001704</v>
          </cell>
          <cell r="C103">
            <v>21</v>
          </cell>
          <cell r="D103" t="str">
            <v>1100</v>
          </cell>
          <cell r="E103" t="str">
            <v>0300000</v>
          </cell>
          <cell r="F103" t="str">
            <v>001001</v>
          </cell>
          <cell r="G103" t="str">
            <v>704</v>
          </cell>
          <cell r="H103">
            <v>0</v>
          </cell>
          <cell r="I103">
            <v>0</v>
          </cell>
          <cell r="J103">
            <v>123</v>
          </cell>
          <cell r="K103">
            <v>106</v>
          </cell>
          <cell r="L103">
            <v>55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 t="str">
            <v>на 3 этапе</v>
          </cell>
        </row>
        <row r="104">
          <cell r="A104" t="str">
            <v>001001071</v>
          </cell>
          <cell r="C104">
            <v>21</v>
          </cell>
          <cell r="D104" t="str">
            <v>1100</v>
          </cell>
          <cell r="E104" t="str">
            <v>0300000</v>
          </cell>
          <cell r="F104" t="str">
            <v>001001</v>
          </cell>
          <cell r="G104" t="str">
            <v>071</v>
          </cell>
          <cell r="H104">
            <v>0</v>
          </cell>
          <cell r="I104">
            <v>0</v>
          </cell>
          <cell r="J104">
            <v>236</v>
          </cell>
          <cell r="K104">
            <v>35</v>
          </cell>
          <cell r="L104">
            <v>233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 t="str">
            <v>отделения (кабинеты)медик</v>
          </cell>
        </row>
        <row r="105">
          <cell r="A105" t="str">
            <v>001001072</v>
          </cell>
          <cell r="C105">
            <v>21</v>
          </cell>
          <cell r="D105" t="str">
            <v>1100</v>
          </cell>
          <cell r="E105" t="str">
            <v>0300000</v>
          </cell>
          <cell r="F105" t="str">
            <v>001001</v>
          </cell>
          <cell r="G105" t="str">
            <v>072</v>
          </cell>
          <cell r="H105">
            <v>0</v>
          </cell>
          <cell r="I105">
            <v>0</v>
          </cell>
          <cell r="J105">
            <v>236</v>
          </cell>
          <cell r="K105">
            <v>77</v>
          </cell>
          <cell r="L105">
            <v>200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 t="str">
            <v>отделения (кабинеты)медик</v>
          </cell>
        </row>
        <row r="106">
          <cell r="A106" t="str">
            <v>001001073</v>
          </cell>
          <cell r="C106">
            <v>21</v>
          </cell>
          <cell r="D106" t="str">
            <v>1100</v>
          </cell>
          <cell r="E106" t="str">
            <v>0300000</v>
          </cell>
          <cell r="F106" t="str">
            <v>001001</v>
          </cell>
          <cell r="G106" t="str">
            <v>073</v>
          </cell>
          <cell r="H106">
            <v>0</v>
          </cell>
          <cell r="I106">
            <v>0</v>
          </cell>
          <cell r="J106">
            <v>1634</v>
          </cell>
          <cell r="K106">
            <v>1468</v>
          </cell>
          <cell r="L106">
            <v>4561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 t="str">
            <v>отделения (кабинеты)врача</v>
          </cell>
        </row>
        <row r="107">
          <cell r="A107" t="str">
            <v>001001074</v>
          </cell>
          <cell r="C107">
            <v>21</v>
          </cell>
          <cell r="D107" t="str">
            <v>1100</v>
          </cell>
          <cell r="E107" t="str">
            <v>0300000</v>
          </cell>
          <cell r="F107" t="str">
            <v>001001</v>
          </cell>
          <cell r="G107" t="str">
            <v>074</v>
          </cell>
          <cell r="H107">
            <v>0</v>
          </cell>
          <cell r="I107">
            <v>0</v>
          </cell>
          <cell r="J107">
            <v>80</v>
          </cell>
          <cell r="K107">
            <v>81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 t="str">
            <v>отделения медико-криминал</v>
          </cell>
        </row>
        <row r="108">
          <cell r="A108" t="str">
            <v>001001075</v>
          </cell>
          <cell r="C108">
            <v>21</v>
          </cell>
          <cell r="D108" t="str">
            <v>1100</v>
          </cell>
          <cell r="E108" t="str">
            <v>0300000</v>
          </cell>
          <cell r="F108" t="str">
            <v>001001</v>
          </cell>
          <cell r="G108" t="str">
            <v>075</v>
          </cell>
          <cell r="H108">
            <v>0</v>
          </cell>
          <cell r="I108">
            <v>0</v>
          </cell>
          <cell r="J108">
            <v>44</v>
          </cell>
          <cell r="K108">
            <v>44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 t="str">
            <v>отделения мониторинга здо</v>
          </cell>
        </row>
        <row r="109">
          <cell r="A109" t="str">
            <v>001001076</v>
          </cell>
          <cell r="C109">
            <v>21</v>
          </cell>
          <cell r="D109" t="str">
            <v>1100</v>
          </cell>
          <cell r="E109" t="str">
            <v>0300000</v>
          </cell>
          <cell r="F109" t="str">
            <v>001001</v>
          </cell>
          <cell r="G109" t="str">
            <v>076</v>
          </cell>
          <cell r="H109">
            <v>0</v>
          </cell>
          <cell r="I109">
            <v>0</v>
          </cell>
          <cell r="J109">
            <v>2684</v>
          </cell>
          <cell r="K109">
            <v>533</v>
          </cell>
          <cell r="L109">
            <v>4118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 t="str">
            <v>отд.(пунты,каб.)неотложно</v>
          </cell>
        </row>
        <row r="110">
          <cell r="A110" t="str">
            <v>001001761</v>
          </cell>
          <cell r="C110">
            <v>21</v>
          </cell>
          <cell r="D110" t="str">
            <v>1100</v>
          </cell>
          <cell r="E110" t="str">
            <v>0300000</v>
          </cell>
          <cell r="F110" t="str">
            <v>001001</v>
          </cell>
          <cell r="G110" t="str">
            <v>761</v>
          </cell>
          <cell r="H110">
            <v>0</v>
          </cell>
          <cell r="I110">
            <v>0</v>
          </cell>
          <cell r="J110">
            <v>2262</v>
          </cell>
          <cell r="K110">
            <v>414</v>
          </cell>
          <cell r="L110">
            <v>3119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 t="str">
            <v>в том числе взрослому нас</v>
          </cell>
        </row>
        <row r="111">
          <cell r="A111" t="str">
            <v>001001762</v>
          </cell>
          <cell r="C111">
            <v>21</v>
          </cell>
          <cell r="D111" t="str">
            <v>1100</v>
          </cell>
          <cell r="E111" t="str">
            <v>0300000</v>
          </cell>
          <cell r="F111" t="str">
            <v>001001</v>
          </cell>
          <cell r="G111" t="str">
            <v>762</v>
          </cell>
          <cell r="H111">
            <v>0</v>
          </cell>
          <cell r="I111">
            <v>0</v>
          </cell>
          <cell r="J111">
            <v>422</v>
          </cell>
          <cell r="K111">
            <v>119</v>
          </cell>
          <cell r="L111">
            <v>999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 t="str">
            <v>детскому населению</v>
          </cell>
        </row>
        <row r="112">
          <cell r="A112" t="str">
            <v>001001077</v>
          </cell>
          <cell r="C112">
            <v>21</v>
          </cell>
          <cell r="D112" t="str">
            <v>1100</v>
          </cell>
          <cell r="E112" t="str">
            <v>0300000</v>
          </cell>
          <cell r="F112" t="str">
            <v>001001</v>
          </cell>
          <cell r="G112" t="str">
            <v>077</v>
          </cell>
          <cell r="H112">
            <v>0</v>
          </cell>
          <cell r="I112">
            <v>0</v>
          </cell>
          <cell r="J112">
            <v>1641</v>
          </cell>
          <cell r="K112">
            <v>1961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 t="str">
            <v>отделения скорой медицинс</v>
          </cell>
        </row>
        <row r="113">
          <cell r="A113" t="str">
            <v>001001078</v>
          </cell>
          <cell r="C113">
            <v>21</v>
          </cell>
          <cell r="D113" t="str">
            <v>1100</v>
          </cell>
          <cell r="E113" t="str">
            <v>0300000</v>
          </cell>
          <cell r="F113" t="str">
            <v>001001</v>
          </cell>
          <cell r="G113" t="str">
            <v>078</v>
          </cell>
          <cell r="H113">
            <v>0</v>
          </cell>
          <cell r="I113">
            <v>0</v>
          </cell>
          <cell r="J113">
            <v>21</v>
          </cell>
          <cell r="K113">
            <v>22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 t="str">
            <v>отделения скорой медицинс</v>
          </cell>
        </row>
        <row r="114">
          <cell r="A114" t="str">
            <v>001001079</v>
          </cell>
          <cell r="C114">
            <v>21</v>
          </cell>
          <cell r="D114" t="str">
            <v>1100</v>
          </cell>
          <cell r="E114" t="str">
            <v>0300000</v>
          </cell>
          <cell r="F114" t="str">
            <v>001001</v>
          </cell>
          <cell r="G114" t="str">
            <v>079</v>
          </cell>
          <cell r="H114">
            <v>0</v>
          </cell>
          <cell r="I114">
            <v>0</v>
          </cell>
          <cell r="J114">
            <v>707</v>
          </cell>
          <cell r="K114">
            <v>552</v>
          </cell>
          <cell r="L114">
            <v>216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 t="str">
            <v>отделения статистики в со</v>
          </cell>
        </row>
        <row r="115">
          <cell r="A115" t="str">
            <v>001001080</v>
          </cell>
          <cell r="C115">
            <v>21</v>
          </cell>
          <cell r="D115" t="str">
            <v>1100</v>
          </cell>
          <cell r="E115" t="str">
            <v>0300000</v>
          </cell>
          <cell r="F115" t="str">
            <v>001001</v>
          </cell>
          <cell r="G115" t="str">
            <v>080</v>
          </cell>
          <cell r="H115">
            <v>0</v>
          </cell>
          <cell r="I115">
            <v>0</v>
          </cell>
          <cell r="J115">
            <v>88</v>
          </cell>
          <cell r="K115">
            <v>100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 t="str">
            <v>отделения сложных судебно</v>
          </cell>
        </row>
        <row r="116">
          <cell r="A116" t="str">
            <v>001001081</v>
          </cell>
          <cell r="C116">
            <v>21</v>
          </cell>
          <cell r="D116" t="str">
            <v>1100</v>
          </cell>
          <cell r="E116" t="str">
            <v>0300000</v>
          </cell>
          <cell r="F116" t="str">
            <v>001001</v>
          </cell>
          <cell r="G116" t="str">
            <v>081</v>
          </cell>
          <cell r="H116">
            <v>0</v>
          </cell>
          <cell r="I116">
            <v>0</v>
          </cell>
          <cell r="J116">
            <v>18</v>
          </cell>
          <cell r="K116">
            <v>18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 t="str">
            <v>отделения судебно-биохими</v>
          </cell>
        </row>
        <row r="117">
          <cell r="A117" t="str">
            <v>001001082</v>
          </cell>
          <cell r="C117">
            <v>21</v>
          </cell>
          <cell r="D117" t="str">
            <v>1100</v>
          </cell>
          <cell r="E117" t="str">
            <v>0300000</v>
          </cell>
          <cell r="F117" t="str">
            <v>001001</v>
          </cell>
          <cell r="G117" t="str">
            <v>082</v>
          </cell>
          <cell r="H117">
            <v>0</v>
          </cell>
          <cell r="I117">
            <v>0</v>
          </cell>
          <cell r="J117">
            <v>82</v>
          </cell>
          <cell r="K117">
            <v>97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 t="str">
            <v>отделения судебно-гистоло</v>
          </cell>
        </row>
        <row r="118">
          <cell r="A118" t="str">
            <v>001001083</v>
          </cell>
          <cell r="C118">
            <v>21</v>
          </cell>
          <cell r="D118" t="str">
            <v>1100</v>
          </cell>
          <cell r="E118" t="str">
            <v>0300000</v>
          </cell>
          <cell r="F118" t="str">
            <v>001001</v>
          </cell>
          <cell r="G118" t="str">
            <v>083</v>
          </cell>
          <cell r="H118">
            <v>0</v>
          </cell>
          <cell r="I118">
            <v>0</v>
          </cell>
          <cell r="J118">
            <v>67</v>
          </cell>
          <cell r="K118">
            <v>72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 t="str">
            <v>отделения судебно-медицин</v>
          </cell>
        </row>
        <row r="119">
          <cell r="A119" t="str">
            <v>001001084</v>
          </cell>
          <cell r="C119">
            <v>21</v>
          </cell>
          <cell r="D119" t="str">
            <v>1100</v>
          </cell>
          <cell r="E119" t="str">
            <v>0300000</v>
          </cell>
          <cell r="F119" t="str">
            <v>001001</v>
          </cell>
          <cell r="G119" t="str">
            <v>084</v>
          </cell>
          <cell r="H119">
            <v>0</v>
          </cell>
          <cell r="I119">
            <v>0</v>
          </cell>
          <cell r="J119">
            <v>79</v>
          </cell>
          <cell r="K119">
            <v>603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 t="str">
            <v>отделения судебно-медицин</v>
          </cell>
        </row>
        <row r="120">
          <cell r="A120" t="str">
            <v>001001085</v>
          </cell>
          <cell r="C120">
            <v>21</v>
          </cell>
          <cell r="D120" t="str">
            <v>1100</v>
          </cell>
          <cell r="E120" t="str">
            <v>0300000</v>
          </cell>
          <cell r="F120" t="str">
            <v>001001</v>
          </cell>
          <cell r="G120" t="str">
            <v>085</v>
          </cell>
          <cell r="H120">
            <v>0</v>
          </cell>
          <cell r="I120">
            <v>0</v>
          </cell>
          <cell r="J120">
            <v>80</v>
          </cell>
          <cell r="K120">
            <v>100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 t="str">
            <v>отделения судебно-химичес</v>
          </cell>
        </row>
        <row r="121">
          <cell r="A121" t="str">
            <v>001001086</v>
          </cell>
          <cell r="C121">
            <v>21</v>
          </cell>
          <cell r="D121" t="str">
            <v>1100</v>
          </cell>
          <cell r="E121" t="str">
            <v>0300000</v>
          </cell>
          <cell r="F121" t="str">
            <v>001001</v>
          </cell>
          <cell r="G121" t="str">
            <v>086</v>
          </cell>
          <cell r="H121">
            <v>0</v>
          </cell>
          <cell r="I121">
            <v>0</v>
          </cell>
          <cell r="J121">
            <v>6</v>
          </cell>
          <cell r="K121">
            <v>6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 t="str">
            <v>отделения судебно-цитолог</v>
          </cell>
        </row>
        <row r="122">
          <cell r="A122" t="str">
            <v>001001087</v>
          </cell>
          <cell r="C122">
            <v>21</v>
          </cell>
          <cell r="D122" t="str">
            <v>1100</v>
          </cell>
          <cell r="E122" t="str">
            <v>0300000</v>
          </cell>
          <cell r="F122" t="str">
            <v>001001</v>
          </cell>
          <cell r="G122" t="str">
            <v>087</v>
          </cell>
          <cell r="H122">
            <v>0</v>
          </cell>
          <cell r="I122">
            <v>0</v>
          </cell>
          <cell r="J122">
            <v>112</v>
          </cell>
          <cell r="K122">
            <v>125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 t="str">
            <v>отделения экстренной  кон</v>
          </cell>
        </row>
        <row r="123">
          <cell r="A123" t="str">
            <v>001001088</v>
          </cell>
          <cell r="C123">
            <v>21</v>
          </cell>
          <cell r="D123" t="str">
            <v>1100</v>
          </cell>
          <cell r="E123" t="str">
            <v>0300000</v>
          </cell>
          <cell r="F123" t="str">
            <v>001001</v>
          </cell>
          <cell r="G123" t="str">
            <v>088</v>
          </cell>
          <cell r="H123">
            <v>0</v>
          </cell>
          <cell r="I123">
            <v>0</v>
          </cell>
          <cell r="J123">
            <v>29</v>
          </cell>
          <cell r="K123">
            <v>29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 t="str">
            <v>отделение экстренной меди</v>
          </cell>
        </row>
        <row r="124">
          <cell r="A124" t="str">
            <v>001001089</v>
          </cell>
          <cell r="C124">
            <v>21</v>
          </cell>
          <cell r="D124" t="str">
            <v>1100</v>
          </cell>
          <cell r="E124" t="str">
            <v>0300000</v>
          </cell>
          <cell r="F124" t="str">
            <v>001001</v>
          </cell>
          <cell r="G124" t="str">
            <v>089</v>
          </cell>
          <cell r="H124">
            <v>0</v>
          </cell>
          <cell r="I124">
            <v>0</v>
          </cell>
          <cell r="J124">
            <v>3594</v>
          </cell>
          <cell r="K124">
            <v>114</v>
          </cell>
          <cell r="L124">
            <v>5830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 t="str">
            <v>оториноларингологические</v>
          </cell>
        </row>
        <row r="125">
          <cell r="A125" t="str">
            <v>001001090</v>
          </cell>
          <cell r="C125">
            <v>21</v>
          </cell>
          <cell r="D125" t="str">
            <v>1100</v>
          </cell>
          <cell r="E125" t="str">
            <v>0300000</v>
          </cell>
          <cell r="F125" t="str">
            <v>001001</v>
          </cell>
          <cell r="G125" t="str">
            <v>090</v>
          </cell>
          <cell r="H125">
            <v>0</v>
          </cell>
          <cell r="I125">
            <v>0</v>
          </cell>
          <cell r="J125">
            <v>3729</v>
          </cell>
          <cell r="K125">
            <v>153</v>
          </cell>
          <cell r="L125">
            <v>6264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 t="str">
            <v>офтальмологические</v>
          </cell>
        </row>
        <row r="126">
          <cell r="A126" t="str">
            <v>001001091</v>
          </cell>
          <cell r="C126">
            <v>21</v>
          </cell>
          <cell r="D126" t="str">
            <v>1100</v>
          </cell>
          <cell r="E126" t="str">
            <v>0300000</v>
          </cell>
          <cell r="F126" t="str">
            <v>001001</v>
          </cell>
          <cell r="G126" t="str">
            <v>091</v>
          </cell>
          <cell r="H126">
            <v>0</v>
          </cell>
          <cell r="I126">
            <v>0</v>
          </cell>
          <cell r="J126">
            <v>64</v>
          </cell>
          <cell r="K126">
            <v>35</v>
          </cell>
          <cell r="L126">
            <v>38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 t="str">
            <v>охраны репродуктивного зд</v>
          </cell>
        </row>
        <row r="127">
          <cell r="A127" t="str">
            <v>001001092</v>
          </cell>
          <cell r="C127">
            <v>21</v>
          </cell>
          <cell r="D127" t="str">
            <v>1100</v>
          </cell>
          <cell r="E127" t="str">
            <v>0300000</v>
          </cell>
          <cell r="F127" t="str">
            <v>001001</v>
          </cell>
          <cell r="G127" t="str">
            <v>092</v>
          </cell>
          <cell r="H127">
            <v>0</v>
          </cell>
          <cell r="I127">
            <v>0</v>
          </cell>
          <cell r="J127">
            <v>1070</v>
          </cell>
          <cell r="K127">
            <v>187</v>
          </cell>
          <cell r="L127">
            <v>1062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 t="str">
            <v>паллиативной медицинской</v>
          </cell>
        </row>
        <row r="128">
          <cell r="A128" t="str">
            <v>001001921</v>
          </cell>
          <cell r="C128">
            <v>21</v>
          </cell>
          <cell r="D128" t="str">
            <v>1100</v>
          </cell>
          <cell r="E128" t="str">
            <v>0300000</v>
          </cell>
          <cell r="F128" t="str">
            <v>001001</v>
          </cell>
          <cell r="G128" t="str">
            <v>921</v>
          </cell>
          <cell r="H128">
            <v>0</v>
          </cell>
          <cell r="I128">
            <v>0</v>
          </cell>
          <cell r="J128">
            <v>139</v>
          </cell>
          <cell r="K128">
            <v>83</v>
          </cell>
          <cell r="L128">
            <v>59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 t="str">
            <v>из них для детей</v>
          </cell>
        </row>
        <row r="129">
          <cell r="A129" t="str">
            <v>001001093</v>
          </cell>
          <cell r="C129">
            <v>21</v>
          </cell>
          <cell r="D129" t="str">
            <v>1100</v>
          </cell>
          <cell r="E129" t="str">
            <v>0300000</v>
          </cell>
          <cell r="F129" t="str">
            <v>001001</v>
          </cell>
          <cell r="G129" t="str">
            <v>093</v>
          </cell>
          <cell r="H129">
            <v>0</v>
          </cell>
          <cell r="I129">
            <v>0</v>
          </cell>
          <cell r="J129">
            <v>1377</v>
          </cell>
          <cell r="K129">
            <v>1529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 t="str">
            <v>патолого-анатомические</v>
          </cell>
        </row>
        <row r="130">
          <cell r="A130" t="str">
            <v>001001931</v>
          </cell>
          <cell r="C130">
            <v>21</v>
          </cell>
          <cell r="D130" t="str">
            <v>1100</v>
          </cell>
          <cell r="E130" t="str">
            <v>0300000</v>
          </cell>
          <cell r="F130" t="str">
            <v>001001</v>
          </cell>
          <cell r="G130" t="str">
            <v>931</v>
          </cell>
          <cell r="H130">
            <v>0</v>
          </cell>
          <cell r="I130">
            <v>0</v>
          </cell>
          <cell r="J130">
            <v>83</v>
          </cell>
          <cell r="K130">
            <v>91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 t="str">
            <v>из них централизованные</v>
          </cell>
        </row>
        <row r="131">
          <cell r="A131" t="str">
            <v>001001932</v>
          </cell>
          <cell r="C131">
            <v>21</v>
          </cell>
          <cell r="D131" t="str">
            <v>1100</v>
          </cell>
          <cell r="E131" t="str">
            <v>0300000</v>
          </cell>
          <cell r="F131" t="str">
            <v>001001</v>
          </cell>
          <cell r="G131" t="str">
            <v>932</v>
          </cell>
          <cell r="H131">
            <v>0</v>
          </cell>
          <cell r="I131">
            <v>0</v>
          </cell>
          <cell r="J131">
            <v>26</v>
          </cell>
          <cell r="K131">
            <v>101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 t="str">
            <v>в составе патолого-анатом</v>
          </cell>
        </row>
        <row r="132">
          <cell r="A132" t="str">
            <v>001001933</v>
          </cell>
          <cell r="C132">
            <v>21</v>
          </cell>
          <cell r="D132" t="str">
            <v>1100</v>
          </cell>
          <cell r="E132" t="str">
            <v>0300000</v>
          </cell>
          <cell r="F132" t="str">
            <v>001001</v>
          </cell>
          <cell r="G132" t="str">
            <v>933</v>
          </cell>
          <cell r="H132">
            <v>0</v>
          </cell>
          <cell r="I132">
            <v>0</v>
          </cell>
          <cell r="J132">
            <v>11</v>
          </cell>
          <cell r="K132">
            <v>55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 t="str">
            <v>бюро судебно-медицинской</v>
          </cell>
        </row>
        <row r="133">
          <cell r="A133" t="str">
            <v>001001094</v>
          </cell>
          <cell r="C133">
            <v>21</v>
          </cell>
          <cell r="D133" t="str">
            <v>1100</v>
          </cell>
          <cell r="E133" t="str">
            <v>0300000</v>
          </cell>
          <cell r="F133" t="str">
            <v>001001</v>
          </cell>
          <cell r="G133" t="str">
            <v>094</v>
          </cell>
          <cell r="H133">
            <v>0</v>
          </cell>
          <cell r="I133">
            <v>0</v>
          </cell>
          <cell r="J133">
            <v>221</v>
          </cell>
          <cell r="K133">
            <v>226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 t="str">
            <v>переливания крови</v>
          </cell>
        </row>
        <row r="134">
          <cell r="A134" t="str">
            <v>001001095</v>
          </cell>
          <cell r="C134">
            <v>21</v>
          </cell>
          <cell r="D134" t="str">
            <v>1100</v>
          </cell>
          <cell r="E134" t="str">
            <v>0300000</v>
          </cell>
          <cell r="F134" t="str">
            <v>001001</v>
          </cell>
          <cell r="G134" t="str">
            <v>095</v>
          </cell>
          <cell r="H134">
            <v>0</v>
          </cell>
          <cell r="I134">
            <v>0</v>
          </cell>
          <cell r="J134">
            <v>116</v>
          </cell>
          <cell r="K134">
            <v>117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 t="str">
            <v>перинатальные центры</v>
          </cell>
        </row>
        <row r="135">
          <cell r="A135" t="str">
            <v>001001096</v>
          </cell>
          <cell r="C135">
            <v>21</v>
          </cell>
          <cell r="D135" t="str">
            <v>1100</v>
          </cell>
          <cell r="E135" t="str">
            <v>0300000</v>
          </cell>
          <cell r="F135" t="str">
            <v>001001</v>
          </cell>
          <cell r="G135" t="str">
            <v>096</v>
          </cell>
          <cell r="H135">
            <v>0</v>
          </cell>
          <cell r="I135">
            <v>0</v>
          </cell>
          <cell r="J135">
            <v>2605</v>
          </cell>
          <cell r="K135">
            <v>1679</v>
          </cell>
          <cell r="L135">
            <v>1949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 t="str">
            <v>платные кабинеты (отделен</v>
          </cell>
        </row>
        <row r="136">
          <cell r="A136" t="str">
            <v>001001961</v>
          </cell>
          <cell r="C136">
            <v>21</v>
          </cell>
          <cell r="D136" t="str">
            <v>1100</v>
          </cell>
          <cell r="E136" t="str">
            <v>0300000</v>
          </cell>
          <cell r="F136" t="str">
            <v>001001</v>
          </cell>
          <cell r="G136" t="str">
            <v>961</v>
          </cell>
          <cell r="H136">
            <v>0</v>
          </cell>
          <cell r="I136">
            <v>0</v>
          </cell>
          <cell r="J136">
            <v>156</v>
          </cell>
          <cell r="K136">
            <v>109</v>
          </cell>
          <cell r="L136">
            <v>91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 t="str">
            <v>из них для детей</v>
          </cell>
        </row>
        <row r="137">
          <cell r="A137" t="str">
            <v>001001097</v>
          </cell>
          <cell r="C137">
            <v>21</v>
          </cell>
          <cell r="D137" t="str">
            <v>1100</v>
          </cell>
          <cell r="E137" t="str">
            <v>0300000</v>
          </cell>
          <cell r="F137" t="str">
            <v>001001</v>
          </cell>
          <cell r="G137" t="str">
            <v>097</v>
          </cell>
          <cell r="H137">
            <v>0</v>
          </cell>
          <cell r="I137">
            <v>0</v>
          </cell>
          <cell r="J137">
            <v>2953</v>
          </cell>
          <cell r="K137">
            <v>5014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 t="str">
            <v>поликлиники (поликлиничес</v>
          </cell>
        </row>
        <row r="138">
          <cell r="A138" t="str">
            <v>001001971</v>
          </cell>
          <cell r="C138">
            <v>21</v>
          </cell>
          <cell r="D138" t="str">
            <v>1100</v>
          </cell>
          <cell r="E138" t="str">
            <v>0300000</v>
          </cell>
          <cell r="F138" t="str">
            <v>001001</v>
          </cell>
          <cell r="G138" t="str">
            <v>971</v>
          </cell>
          <cell r="H138">
            <v>0</v>
          </cell>
          <cell r="I138">
            <v>0</v>
          </cell>
          <cell r="J138">
            <v>1614</v>
          </cell>
          <cell r="K138">
            <v>2260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 t="str">
            <v>из них участ. в созд.и ти</v>
          </cell>
        </row>
        <row r="139">
          <cell r="A139" t="str">
            <v>001001098</v>
          </cell>
          <cell r="C139">
            <v>21</v>
          </cell>
          <cell r="D139" t="str">
            <v>1100</v>
          </cell>
          <cell r="E139" t="str">
            <v>0300000</v>
          </cell>
          <cell r="F139" t="str">
            <v>001001</v>
          </cell>
          <cell r="G139" t="str">
            <v>098</v>
          </cell>
          <cell r="H139">
            <v>0</v>
          </cell>
          <cell r="I139">
            <v>0</v>
          </cell>
          <cell r="J139">
            <v>122</v>
          </cell>
          <cell r="K139">
            <v>75</v>
          </cell>
          <cell r="L139">
            <v>58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 t="str">
            <v>по медицинской генетике (</v>
          </cell>
        </row>
        <row r="140">
          <cell r="A140" t="str">
            <v>001001099</v>
          </cell>
          <cell r="C140">
            <v>21</v>
          </cell>
          <cell r="D140" t="str">
            <v>1100</v>
          </cell>
          <cell r="E140" t="str">
            <v>0300000</v>
          </cell>
          <cell r="F140" t="str">
            <v>001001</v>
          </cell>
          <cell r="G140" t="str">
            <v>099</v>
          </cell>
          <cell r="H140">
            <v>0</v>
          </cell>
          <cell r="I140">
            <v>0</v>
          </cell>
          <cell r="J140">
            <v>491</v>
          </cell>
          <cell r="K140">
            <v>15</v>
          </cell>
          <cell r="L140">
            <v>539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 t="str">
            <v>подростковые</v>
          </cell>
        </row>
        <row r="141">
          <cell r="A141" t="str">
            <v>001001100</v>
          </cell>
          <cell r="C141">
            <v>21</v>
          </cell>
          <cell r="D141" t="str">
            <v>1100</v>
          </cell>
          <cell r="E141" t="str">
            <v>0300000</v>
          </cell>
          <cell r="F141" t="str">
            <v>001001</v>
          </cell>
          <cell r="G141" t="str">
            <v>100</v>
          </cell>
          <cell r="H141">
            <v>0</v>
          </cell>
          <cell r="I141">
            <v>0</v>
          </cell>
          <cell r="J141">
            <v>41</v>
          </cell>
          <cell r="K141">
            <v>19</v>
          </cell>
          <cell r="L141">
            <v>33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 t="str">
            <v>подростковые спец.центры</v>
          </cell>
        </row>
        <row r="142">
          <cell r="A142" t="str">
            <v>001001101</v>
          </cell>
          <cell r="C142">
            <v>21</v>
          </cell>
          <cell r="D142" t="str">
            <v>1100</v>
          </cell>
          <cell r="E142" t="str">
            <v>0300000</v>
          </cell>
          <cell r="F142" t="str">
            <v>001001</v>
          </cell>
          <cell r="G142" t="str">
            <v>101</v>
          </cell>
          <cell r="H142">
            <v>0</v>
          </cell>
          <cell r="I142">
            <v>0</v>
          </cell>
          <cell r="J142">
            <v>141</v>
          </cell>
          <cell r="K142">
            <v>20</v>
          </cell>
          <cell r="L142">
            <v>185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 t="str">
            <v>подростковые наркологичес</v>
          </cell>
        </row>
        <row r="143">
          <cell r="A143" t="str">
            <v>001001102</v>
          </cell>
          <cell r="C143">
            <v>21</v>
          </cell>
          <cell r="D143" t="str">
            <v>1100</v>
          </cell>
          <cell r="E143" t="str">
            <v>0300000</v>
          </cell>
          <cell r="F143" t="str">
            <v>001001</v>
          </cell>
          <cell r="G143" t="str">
            <v>102</v>
          </cell>
          <cell r="H143">
            <v>0</v>
          </cell>
          <cell r="I143">
            <v>0</v>
          </cell>
          <cell r="J143">
            <v>3174</v>
          </cell>
          <cell r="K143">
            <v>15</v>
          </cell>
          <cell r="L143">
            <v>9698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 t="str">
            <v>прививочные</v>
          </cell>
        </row>
        <row r="144">
          <cell r="A144" t="str">
            <v>001001981</v>
          </cell>
          <cell r="C144">
            <v>21</v>
          </cell>
          <cell r="D144" t="str">
            <v>1100</v>
          </cell>
          <cell r="E144" t="str">
            <v>0300000</v>
          </cell>
          <cell r="F144" t="str">
            <v>001001</v>
          </cell>
          <cell r="G144" t="str">
            <v>981</v>
          </cell>
          <cell r="H144">
            <v>0</v>
          </cell>
          <cell r="I144">
            <v>0</v>
          </cell>
          <cell r="J144">
            <v>1642</v>
          </cell>
          <cell r="K144">
            <v>4</v>
          </cell>
          <cell r="L144">
            <v>3234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 t="str">
            <v>из них для детей</v>
          </cell>
        </row>
        <row r="145">
          <cell r="A145" t="str">
            <v>001001103</v>
          </cell>
          <cell r="C145">
            <v>21</v>
          </cell>
          <cell r="D145" t="str">
            <v>1100</v>
          </cell>
          <cell r="E145" t="str">
            <v>0300000</v>
          </cell>
          <cell r="F145" t="str">
            <v>001001</v>
          </cell>
          <cell r="G145" t="str">
            <v>103</v>
          </cell>
          <cell r="H145">
            <v>0</v>
          </cell>
          <cell r="I145">
            <v>0</v>
          </cell>
          <cell r="J145">
            <v>1181</v>
          </cell>
          <cell r="K145">
            <v>25</v>
          </cell>
          <cell r="L145">
            <v>1256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 t="str">
            <v>профпатологические</v>
          </cell>
        </row>
        <row r="146">
          <cell r="A146" t="str">
            <v>001001104</v>
          </cell>
          <cell r="C146">
            <v>21</v>
          </cell>
          <cell r="D146" t="str">
            <v>1100</v>
          </cell>
          <cell r="E146" t="str">
            <v>0300000</v>
          </cell>
          <cell r="F146" t="str">
            <v>001001</v>
          </cell>
          <cell r="G146" t="str">
            <v>104</v>
          </cell>
          <cell r="H146">
            <v>0</v>
          </cell>
          <cell r="I146">
            <v>0</v>
          </cell>
          <cell r="J146">
            <v>1929</v>
          </cell>
          <cell r="K146">
            <v>58</v>
          </cell>
          <cell r="L146">
            <v>2356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 t="str">
            <v>психиатрические</v>
          </cell>
        </row>
        <row r="147">
          <cell r="A147" t="str">
            <v>001001105</v>
          </cell>
          <cell r="C147">
            <v>21</v>
          </cell>
          <cell r="D147" t="str">
            <v>1100</v>
          </cell>
          <cell r="E147" t="str">
            <v>0300000</v>
          </cell>
          <cell r="F147" t="str">
            <v>001001</v>
          </cell>
          <cell r="G147" t="str">
            <v>105</v>
          </cell>
          <cell r="H147">
            <v>0</v>
          </cell>
          <cell r="I147">
            <v>0</v>
          </cell>
          <cell r="J147">
            <v>536</v>
          </cell>
          <cell r="K147">
            <v>45</v>
          </cell>
          <cell r="L147">
            <v>650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 t="str">
            <v>психотерапевтические</v>
          </cell>
        </row>
        <row r="148">
          <cell r="A148" t="str">
            <v>001001106</v>
          </cell>
          <cell r="C148">
            <v>21</v>
          </cell>
          <cell r="D148" t="str">
            <v>1100</v>
          </cell>
          <cell r="E148" t="str">
            <v>0300000</v>
          </cell>
          <cell r="F148" t="str">
            <v>001001</v>
          </cell>
          <cell r="G148" t="str">
            <v>106</v>
          </cell>
          <cell r="H148">
            <v>0</v>
          </cell>
          <cell r="I148">
            <v>0</v>
          </cell>
          <cell r="J148">
            <v>1</v>
          </cell>
          <cell r="K148">
            <v>0</v>
          </cell>
          <cell r="L148">
            <v>1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 t="str">
            <v>психоэндокринологические</v>
          </cell>
        </row>
        <row r="149">
          <cell r="A149" t="str">
            <v>001001107</v>
          </cell>
          <cell r="C149">
            <v>21</v>
          </cell>
          <cell r="D149" t="str">
            <v>1100</v>
          </cell>
          <cell r="E149" t="str">
            <v>0300000</v>
          </cell>
          <cell r="F149" t="str">
            <v>001001</v>
          </cell>
          <cell r="G149" t="str">
            <v>107</v>
          </cell>
          <cell r="H149">
            <v>0</v>
          </cell>
          <cell r="I149">
            <v>0</v>
          </cell>
          <cell r="J149">
            <v>801</v>
          </cell>
          <cell r="K149">
            <v>14</v>
          </cell>
          <cell r="L149">
            <v>953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 t="str">
            <v>пульмонологические</v>
          </cell>
        </row>
        <row r="150">
          <cell r="A150" t="str">
            <v>001001108</v>
          </cell>
          <cell r="C150">
            <v>21</v>
          </cell>
          <cell r="D150" t="str">
            <v>1100</v>
          </cell>
          <cell r="E150" t="str">
            <v>0300000</v>
          </cell>
          <cell r="F150" t="str">
            <v>001001</v>
          </cell>
          <cell r="G150" t="str">
            <v>108</v>
          </cell>
          <cell r="H150">
            <v>0</v>
          </cell>
          <cell r="I150">
            <v>0</v>
          </cell>
          <cell r="J150">
            <v>3</v>
          </cell>
          <cell r="K150">
            <v>3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 t="str">
            <v>пункты сбора грудного мол</v>
          </cell>
        </row>
        <row r="151">
          <cell r="A151" t="str">
            <v>001001109</v>
          </cell>
          <cell r="C151">
            <v>21</v>
          </cell>
          <cell r="D151" t="str">
            <v>1100</v>
          </cell>
          <cell r="E151" t="str">
            <v>0300000</v>
          </cell>
          <cell r="F151" t="str">
            <v>001001</v>
          </cell>
          <cell r="G151" t="str">
            <v>109</v>
          </cell>
          <cell r="H151">
            <v>0</v>
          </cell>
          <cell r="I151">
            <v>0</v>
          </cell>
          <cell r="J151">
            <v>93</v>
          </cell>
          <cell r="K151">
            <v>80</v>
          </cell>
          <cell r="L151">
            <v>22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 t="str">
            <v>радиологические</v>
          </cell>
        </row>
        <row r="152">
          <cell r="A152" t="str">
            <v>001001110</v>
          </cell>
          <cell r="C152">
            <v>21</v>
          </cell>
          <cell r="D152" t="str">
            <v>1100</v>
          </cell>
          <cell r="E152" t="str">
            <v>0300000</v>
          </cell>
          <cell r="F152" t="str">
            <v>001001</v>
          </cell>
          <cell r="G152" t="str">
            <v>110</v>
          </cell>
          <cell r="H152">
            <v>0</v>
          </cell>
          <cell r="I152">
            <v>0</v>
          </cell>
          <cell r="J152">
            <v>63</v>
          </cell>
          <cell r="K152">
            <v>52</v>
          </cell>
          <cell r="L152">
            <v>24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 t="str">
            <v>радиотерапевтические</v>
          </cell>
        </row>
        <row r="153">
          <cell r="A153" t="str">
            <v>001001111</v>
          </cell>
          <cell r="C153">
            <v>21</v>
          </cell>
          <cell r="D153" t="str">
            <v>1100</v>
          </cell>
          <cell r="E153" t="str">
            <v>0300000</v>
          </cell>
          <cell r="F153" t="str">
            <v>001001</v>
          </cell>
          <cell r="G153" t="str">
            <v>111</v>
          </cell>
          <cell r="H153">
            <v>0</v>
          </cell>
          <cell r="I153">
            <v>0</v>
          </cell>
          <cell r="J153">
            <v>783</v>
          </cell>
          <cell r="K153">
            <v>23</v>
          </cell>
          <cell r="L153">
            <v>932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 t="str">
            <v>ревматологические</v>
          </cell>
        </row>
        <row r="154">
          <cell r="A154" t="str">
            <v>001001112</v>
          </cell>
          <cell r="C154">
            <v>21</v>
          </cell>
          <cell r="D154" t="str">
            <v>1100</v>
          </cell>
          <cell r="E154" t="str">
            <v>0300000</v>
          </cell>
          <cell r="F154" t="str">
            <v>001001</v>
          </cell>
          <cell r="G154" t="str">
            <v>112</v>
          </cell>
          <cell r="H154">
            <v>0</v>
          </cell>
          <cell r="I154">
            <v>0</v>
          </cell>
          <cell r="J154">
            <v>32</v>
          </cell>
          <cell r="K154">
            <v>32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 t="str">
            <v>редакционно-издательские</v>
          </cell>
        </row>
        <row r="155">
          <cell r="A155" t="str">
            <v>001001113</v>
          </cell>
          <cell r="C155">
            <v>21</v>
          </cell>
          <cell r="D155" t="str">
            <v>1100</v>
          </cell>
          <cell r="E155" t="str">
            <v>0300000</v>
          </cell>
          <cell r="F155" t="str">
            <v>001001</v>
          </cell>
          <cell r="G155" t="str">
            <v>113</v>
          </cell>
          <cell r="H155">
            <v>0</v>
          </cell>
          <cell r="I155">
            <v>0</v>
          </cell>
          <cell r="J155">
            <v>4855</v>
          </cell>
          <cell r="K155">
            <v>2221</v>
          </cell>
          <cell r="L155">
            <v>5112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 t="str">
            <v>рентгенологические</v>
          </cell>
        </row>
        <row r="156">
          <cell r="A156" t="str">
            <v>001001114</v>
          </cell>
          <cell r="C156">
            <v>21</v>
          </cell>
          <cell r="D156" t="str">
            <v>1100</v>
          </cell>
          <cell r="E156" t="str">
            <v>0300000</v>
          </cell>
          <cell r="F156" t="str">
            <v>001001</v>
          </cell>
          <cell r="G156" t="str">
            <v>114</v>
          </cell>
          <cell r="H156">
            <v>0</v>
          </cell>
          <cell r="I156">
            <v>0</v>
          </cell>
          <cell r="J156">
            <v>212</v>
          </cell>
          <cell r="K156">
            <v>146</v>
          </cell>
          <cell r="L156">
            <v>81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 t="str">
            <v>рентгенохирургические</v>
          </cell>
        </row>
        <row r="157">
          <cell r="A157" t="str">
            <v>001001115</v>
          </cell>
          <cell r="C157">
            <v>21</v>
          </cell>
          <cell r="D157" t="str">
            <v>1100</v>
          </cell>
          <cell r="E157" t="str">
            <v>0300000</v>
          </cell>
          <cell r="F157" t="str">
            <v>001001</v>
          </cell>
          <cell r="G157" t="str">
            <v>115</v>
          </cell>
          <cell r="H157">
            <v>0</v>
          </cell>
          <cell r="I157">
            <v>0</v>
          </cell>
          <cell r="J157">
            <v>501</v>
          </cell>
          <cell r="K157">
            <v>30</v>
          </cell>
          <cell r="L157">
            <v>534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 t="str">
            <v>рефлексотерапии</v>
          </cell>
        </row>
        <row r="158">
          <cell r="A158" t="str">
            <v>001001116</v>
          </cell>
          <cell r="C158">
            <v>21</v>
          </cell>
          <cell r="D158" t="str">
            <v>1100</v>
          </cell>
          <cell r="E158" t="str">
            <v>0300000</v>
          </cell>
          <cell r="F158" t="str">
            <v>001001</v>
          </cell>
          <cell r="G158" t="str">
            <v>116</v>
          </cell>
          <cell r="H158">
            <v>0</v>
          </cell>
          <cell r="I158">
            <v>0</v>
          </cell>
          <cell r="J158">
            <v>48</v>
          </cell>
          <cell r="K158">
            <v>63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 t="str">
            <v>санаторно-курортные</v>
          </cell>
        </row>
        <row r="159">
          <cell r="A159" t="str">
            <v>001001991</v>
          </cell>
          <cell r="C159">
            <v>21</v>
          </cell>
          <cell r="D159" t="str">
            <v>1100</v>
          </cell>
          <cell r="E159" t="str">
            <v>0300000</v>
          </cell>
          <cell r="F159" t="str">
            <v>001001</v>
          </cell>
          <cell r="G159" t="str">
            <v>991</v>
          </cell>
          <cell r="H159">
            <v>0</v>
          </cell>
          <cell r="I159">
            <v>0</v>
          </cell>
          <cell r="J159">
            <v>26</v>
          </cell>
          <cell r="K159">
            <v>32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 t="str">
            <v>из них для детей</v>
          </cell>
        </row>
        <row r="160">
          <cell r="A160" t="str">
            <v>001001117</v>
          </cell>
          <cell r="C160">
            <v>21</v>
          </cell>
          <cell r="D160" t="str">
            <v>1100</v>
          </cell>
          <cell r="E160" t="str">
            <v>0300000</v>
          </cell>
          <cell r="F160" t="str">
            <v>001001</v>
          </cell>
          <cell r="G160" t="str">
            <v>117</v>
          </cell>
          <cell r="H160">
            <v>0</v>
          </cell>
          <cell r="I160">
            <v>0</v>
          </cell>
          <cell r="J160">
            <v>31</v>
          </cell>
          <cell r="K160">
            <v>1</v>
          </cell>
          <cell r="L160">
            <v>33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 t="str">
            <v>сексологические</v>
          </cell>
        </row>
        <row r="161">
          <cell r="A161" t="str">
            <v>001001118</v>
          </cell>
          <cell r="C161">
            <v>21</v>
          </cell>
          <cell r="D161" t="str">
            <v>1100</v>
          </cell>
          <cell r="E161" t="str">
            <v>0300000</v>
          </cell>
          <cell r="F161" t="str">
            <v>001001</v>
          </cell>
          <cell r="G161" t="str">
            <v>118</v>
          </cell>
          <cell r="H161">
            <v>0</v>
          </cell>
          <cell r="I161">
            <v>0</v>
          </cell>
          <cell r="J161">
            <v>2431</v>
          </cell>
          <cell r="K161">
            <v>0</v>
          </cell>
          <cell r="L161">
            <v>4574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 t="str">
            <v>смотровые кабинеты</v>
          </cell>
        </row>
        <row r="162">
          <cell r="A162" t="str">
            <v>001001119</v>
          </cell>
          <cell r="C162">
            <v>21</v>
          </cell>
          <cell r="D162" t="str">
            <v>1100</v>
          </cell>
          <cell r="E162" t="str">
            <v>0300000</v>
          </cell>
          <cell r="F162" t="str">
            <v>001001</v>
          </cell>
          <cell r="G162" t="str">
            <v>119</v>
          </cell>
          <cell r="H162">
            <v>0</v>
          </cell>
          <cell r="I162">
            <v>0</v>
          </cell>
          <cell r="J162">
            <v>1348</v>
          </cell>
          <cell r="K162">
            <v>143</v>
          </cell>
          <cell r="L162">
            <v>1280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 t="str">
            <v>социально-правовые</v>
          </cell>
        </row>
        <row r="163">
          <cell r="A163" t="str">
            <v>001001120</v>
          </cell>
          <cell r="C163">
            <v>21</v>
          </cell>
          <cell r="D163" t="str">
            <v>1100</v>
          </cell>
          <cell r="E163" t="str">
            <v>0300000</v>
          </cell>
          <cell r="F163" t="str">
            <v>001001</v>
          </cell>
          <cell r="G163" t="str">
            <v>120</v>
          </cell>
          <cell r="H163">
            <v>0</v>
          </cell>
          <cell r="I163">
            <v>0</v>
          </cell>
          <cell r="J163">
            <v>415</v>
          </cell>
          <cell r="K163">
            <v>138</v>
          </cell>
          <cell r="L163">
            <v>334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 t="str">
            <v>спортивной медицины</v>
          </cell>
        </row>
        <row r="164">
          <cell r="A164" t="str">
            <v>001001121</v>
          </cell>
          <cell r="C164">
            <v>21</v>
          </cell>
          <cell r="D164" t="str">
            <v>1100</v>
          </cell>
          <cell r="E164" t="str">
            <v>0300000</v>
          </cell>
          <cell r="F164" t="str">
            <v>001001</v>
          </cell>
          <cell r="G164" t="str">
            <v>121</v>
          </cell>
          <cell r="H164">
            <v>0</v>
          </cell>
          <cell r="I164">
            <v>0</v>
          </cell>
          <cell r="J164">
            <v>3342</v>
          </cell>
          <cell r="K164">
            <v>1329</v>
          </cell>
          <cell r="L164">
            <v>8846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 t="str">
            <v>стоматологические</v>
          </cell>
        </row>
        <row r="165">
          <cell r="A165" t="str">
            <v>001001211</v>
          </cell>
          <cell r="C165">
            <v>21</v>
          </cell>
          <cell r="D165" t="str">
            <v>1100</v>
          </cell>
          <cell r="E165" t="str">
            <v>0300000</v>
          </cell>
          <cell r="F165" t="str">
            <v>001001</v>
          </cell>
          <cell r="G165" t="str">
            <v>211</v>
          </cell>
          <cell r="H165">
            <v>0</v>
          </cell>
          <cell r="I165">
            <v>0</v>
          </cell>
          <cell r="J165">
            <v>66</v>
          </cell>
          <cell r="K165">
            <v>20</v>
          </cell>
          <cell r="L165">
            <v>98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 t="str">
            <v>из них при высших,средних</v>
          </cell>
        </row>
        <row r="166">
          <cell r="A166" t="str">
            <v>001001212</v>
          </cell>
          <cell r="C166">
            <v>21</v>
          </cell>
          <cell r="D166" t="str">
            <v>1100</v>
          </cell>
          <cell r="E166" t="str">
            <v>0300000</v>
          </cell>
          <cell r="F166" t="str">
            <v>001001</v>
          </cell>
          <cell r="G166" t="str">
            <v>212</v>
          </cell>
          <cell r="H166">
            <v>0</v>
          </cell>
          <cell r="I166">
            <v>0</v>
          </cell>
          <cell r="J166">
            <v>336</v>
          </cell>
          <cell r="K166">
            <v>4</v>
          </cell>
          <cell r="L166">
            <v>1338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 t="str">
            <v>в общеобразовательных шко</v>
          </cell>
        </row>
        <row r="167">
          <cell r="A167" t="str">
            <v>001001213</v>
          </cell>
          <cell r="C167">
            <v>21</v>
          </cell>
          <cell r="D167" t="str">
            <v>1100</v>
          </cell>
          <cell r="E167" t="str">
            <v>0300000</v>
          </cell>
          <cell r="F167" t="str">
            <v>001001</v>
          </cell>
          <cell r="G167" t="str">
            <v>213</v>
          </cell>
          <cell r="H167">
            <v>0</v>
          </cell>
          <cell r="I167">
            <v>0</v>
          </cell>
          <cell r="J167">
            <v>14</v>
          </cell>
          <cell r="K167">
            <v>2</v>
          </cell>
          <cell r="L167">
            <v>15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 t="str">
            <v>на промышленных предприят</v>
          </cell>
        </row>
        <row r="168">
          <cell r="A168" t="str">
            <v>001001122</v>
          </cell>
          <cell r="C168">
            <v>21</v>
          </cell>
          <cell r="D168" t="str">
            <v>1100</v>
          </cell>
          <cell r="E168" t="str">
            <v>0300000</v>
          </cell>
          <cell r="F168" t="str">
            <v>001001</v>
          </cell>
          <cell r="G168" t="str">
            <v>122</v>
          </cell>
          <cell r="H168">
            <v>0</v>
          </cell>
          <cell r="I168">
            <v>0</v>
          </cell>
          <cell r="J168">
            <v>230</v>
          </cell>
          <cell r="K168">
            <v>35</v>
          </cell>
          <cell r="L168">
            <v>247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 t="str">
            <v>сурдологические</v>
          </cell>
        </row>
        <row r="169">
          <cell r="A169" t="str">
            <v>001001221</v>
          </cell>
          <cell r="C169">
            <v>21</v>
          </cell>
          <cell r="D169" t="str">
            <v>1100</v>
          </cell>
          <cell r="E169" t="str">
            <v>0300000</v>
          </cell>
          <cell r="F169" t="str">
            <v>001001</v>
          </cell>
          <cell r="G169" t="str">
            <v>221</v>
          </cell>
          <cell r="H169">
            <v>0</v>
          </cell>
          <cell r="I169">
            <v>0</v>
          </cell>
          <cell r="J169">
            <v>78</v>
          </cell>
          <cell r="K169">
            <v>13</v>
          </cell>
          <cell r="L169">
            <v>72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 t="str">
            <v>из них детей</v>
          </cell>
        </row>
        <row r="170">
          <cell r="A170" t="str">
            <v>001001123</v>
          </cell>
          <cell r="C170">
            <v>21</v>
          </cell>
          <cell r="D170" t="str">
            <v>1100</v>
          </cell>
          <cell r="E170" t="str">
            <v>0300000</v>
          </cell>
          <cell r="F170" t="str">
            <v>001001</v>
          </cell>
          <cell r="G170" t="str">
            <v>123</v>
          </cell>
          <cell r="H170">
            <v>0</v>
          </cell>
          <cell r="I170">
            <v>0</v>
          </cell>
          <cell r="J170">
            <v>544</v>
          </cell>
          <cell r="K170">
            <v>10</v>
          </cell>
          <cell r="L170">
            <v>608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 t="str">
            <v>телефон доверия</v>
          </cell>
        </row>
        <row r="171">
          <cell r="A171" t="str">
            <v>001001231</v>
          </cell>
          <cell r="C171">
            <v>21</v>
          </cell>
          <cell r="D171" t="str">
            <v>1100</v>
          </cell>
          <cell r="E171" t="str">
            <v>0300000</v>
          </cell>
          <cell r="F171" t="str">
            <v>001001</v>
          </cell>
          <cell r="G171" t="str">
            <v>231</v>
          </cell>
          <cell r="H171">
            <v>0</v>
          </cell>
          <cell r="I171">
            <v>0</v>
          </cell>
          <cell r="J171">
            <v>37</v>
          </cell>
          <cell r="K171">
            <v>0</v>
          </cell>
          <cell r="L171">
            <v>39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 t="str">
            <v>из нихдля детей</v>
          </cell>
        </row>
        <row r="172">
          <cell r="A172" t="str">
            <v>001001124</v>
          </cell>
          <cell r="C172">
            <v>21</v>
          </cell>
          <cell r="D172" t="str">
            <v>1100</v>
          </cell>
          <cell r="E172" t="str">
            <v>0300000</v>
          </cell>
          <cell r="F172" t="str">
            <v>001001</v>
          </cell>
          <cell r="G172" t="str">
            <v>124</v>
          </cell>
          <cell r="H172">
            <v>0</v>
          </cell>
          <cell r="I172">
            <v>0</v>
          </cell>
          <cell r="J172">
            <v>3382</v>
          </cell>
          <cell r="K172">
            <v>3118</v>
          </cell>
          <cell r="L172">
            <v>11756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 t="str">
            <v>терапевтические</v>
          </cell>
        </row>
        <row r="173">
          <cell r="A173" t="str">
            <v>001001125</v>
          </cell>
          <cell r="C173">
            <v>21</v>
          </cell>
          <cell r="D173" t="str">
            <v>1100</v>
          </cell>
          <cell r="E173" t="str">
            <v>0300000</v>
          </cell>
          <cell r="F173" t="str">
            <v>001001</v>
          </cell>
          <cell r="G173" t="str">
            <v>125</v>
          </cell>
          <cell r="H173">
            <v>0</v>
          </cell>
          <cell r="I173">
            <v>0</v>
          </cell>
          <cell r="J173">
            <v>2400</v>
          </cell>
          <cell r="K173">
            <v>445</v>
          </cell>
          <cell r="L173">
            <v>3111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 t="str">
            <v>травматологические(ортопе</v>
          </cell>
        </row>
        <row r="174">
          <cell r="A174" t="str">
            <v>001001126</v>
          </cell>
          <cell r="C174">
            <v>21</v>
          </cell>
          <cell r="D174" t="str">
            <v>1100</v>
          </cell>
          <cell r="E174" t="str">
            <v>0300000</v>
          </cell>
          <cell r="F174" t="str">
            <v>001001</v>
          </cell>
          <cell r="G174" t="str">
            <v>126</v>
          </cell>
          <cell r="H174">
            <v>0</v>
          </cell>
          <cell r="I174">
            <v>0</v>
          </cell>
          <cell r="J174">
            <v>1412</v>
          </cell>
          <cell r="K174">
            <v>75</v>
          </cell>
          <cell r="L174">
            <v>1395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 t="str">
            <v>трансфузиологические</v>
          </cell>
        </row>
        <row r="175">
          <cell r="A175" t="str">
            <v>001001127</v>
          </cell>
          <cell r="C175">
            <v>21</v>
          </cell>
          <cell r="D175" t="str">
            <v>1100</v>
          </cell>
          <cell r="E175" t="str">
            <v>0300000</v>
          </cell>
          <cell r="F175" t="str">
            <v>001001</v>
          </cell>
          <cell r="G175" t="str">
            <v>127</v>
          </cell>
          <cell r="H175">
            <v>0</v>
          </cell>
          <cell r="I175">
            <v>0</v>
          </cell>
          <cell r="J175">
            <v>4524</v>
          </cell>
          <cell r="K175">
            <v>773</v>
          </cell>
          <cell r="L175">
            <v>7633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 t="str">
            <v>ультразвуковой диагностик</v>
          </cell>
        </row>
        <row r="176">
          <cell r="A176" t="str">
            <v>001001128</v>
          </cell>
          <cell r="C176">
            <v>21</v>
          </cell>
          <cell r="D176" t="str">
            <v>1100</v>
          </cell>
          <cell r="E176" t="str">
            <v>0300000</v>
          </cell>
          <cell r="F176" t="str">
            <v>001001</v>
          </cell>
          <cell r="G176" t="str">
            <v>128</v>
          </cell>
          <cell r="H176">
            <v>0</v>
          </cell>
          <cell r="I176">
            <v>0</v>
          </cell>
          <cell r="J176">
            <v>2309</v>
          </cell>
          <cell r="K176">
            <v>58</v>
          </cell>
          <cell r="L176">
            <v>3016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 t="str">
            <v>урологические</v>
          </cell>
        </row>
        <row r="177">
          <cell r="A177" t="str">
            <v>001001129</v>
          </cell>
          <cell r="C177">
            <v>21</v>
          </cell>
          <cell r="D177" t="str">
            <v>1100</v>
          </cell>
          <cell r="E177" t="str">
            <v>0300000</v>
          </cell>
          <cell r="F177" t="str">
            <v>001001</v>
          </cell>
          <cell r="G177" t="str">
            <v>129</v>
          </cell>
          <cell r="H177">
            <v>0</v>
          </cell>
          <cell r="I177">
            <v>0</v>
          </cell>
          <cell r="J177">
            <v>631</v>
          </cell>
          <cell r="K177">
            <v>1267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 t="str">
            <v>участковые б-цы в составе</v>
          </cell>
        </row>
        <row r="178">
          <cell r="A178" t="str">
            <v>001001130</v>
          </cell>
          <cell r="C178">
            <v>21</v>
          </cell>
          <cell r="D178" t="str">
            <v>1100</v>
          </cell>
          <cell r="E178" t="str">
            <v>0300000</v>
          </cell>
          <cell r="F178" t="str">
            <v>001001</v>
          </cell>
          <cell r="G178" t="str">
            <v>130</v>
          </cell>
          <cell r="H178">
            <v>0</v>
          </cell>
          <cell r="I178">
            <v>0</v>
          </cell>
          <cell r="J178">
            <v>1958</v>
          </cell>
          <cell r="K178">
            <v>33517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 t="str">
            <v>фельдшерско-акушерские пу</v>
          </cell>
        </row>
        <row r="179">
          <cell r="A179" t="str">
            <v>001001131</v>
          </cell>
          <cell r="C179">
            <v>21</v>
          </cell>
          <cell r="D179" t="str">
            <v>1100</v>
          </cell>
          <cell r="E179" t="str">
            <v>0300000</v>
          </cell>
          <cell r="F179" t="str">
            <v>001001</v>
          </cell>
          <cell r="G179" t="str">
            <v>131</v>
          </cell>
          <cell r="H179">
            <v>0</v>
          </cell>
          <cell r="I179">
            <v>0</v>
          </cell>
          <cell r="J179">
            <v>266</v>
          </cell>
          <cell r="K179">
            <v>2620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 t="str">
            <v>фельдшерские пункты(вкл.п</v>
          </cell>
        </row>
        <row r="180">
          <cell r="A180" t="str">
            <v>001001132</v>
          </cell>
          <cell r="C180">
            <v>21</v>
          </cell>
          <cell r="D180" t="str">
            <v>1100</v>
          </cell>
          <cell r="E180" t="str">
            <v>0300000</v>
          </cell>
          <cell r="F180" t="str">
            <v>001001</v>
          </cell>
          <cell r="G180" t="str">
            <v>132</v>
          </cell>
          <cell r="H180">
            <v>0</v>
          </cell>
          <cell r="I180">
            <v>0</v>
          </cell>
          <cell r="J180">
            <v>5050</v>
          </cell>
          <cell r="K180">
            <v>1996</v>
          </cell>
          <cell r="L180">
            <v>8557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 t="str">
            <v>физиотерапевтические</v>
          </cell>
        </row>
        <row r="181">
          <cell r="A181" t="str">
            <v>001001133</v>
          </cell>
          <cell r="C181">
            <v>21</v>
          </cell>
          <cell r="D181" t="str">
            <v>1100</v>
          </cell>
          <cell r="E181" t="str">
            <v>0300000</v>
          </cell>
          <cell r="F181" t="str">
            <v>001001</v>
          </cell>
          <cell r="G181" t="str">
            <v>133</v>
          </cell>
          <cell r="H181">
            <v>0</v>
          </cell>
          <cell r="I181">
            <v>0</v>
          </cell>
          <cell r="J181">
            <v>2812</v>
          </cell>
          <cell r="K181">
            <v>336</v>
          </cell>
          <cell r="L181">
            <v>3710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 t="str">
            <v>флюорографические</v>
          </cell>
        </row>
        <row r="182">
          <cell r="A182" t="str">
            <v>001001134</v>
          </cell>
          <cell r="C182">
            <v>21</v>
          </cell>
          <cell r="D182" t="str">
            <v>1100</v>
          </cell>
          <cell r="E182" t="str">
            <v>0300000</v>
          </cell>
          <cell r="F182" t="str">
            <v>001001</v>
          </cell>
          <cell r="G182" t="str">
            <v>134</v>
          </cell>
          <cell r="H182">
            <v>0</v>
          </cell>
          <cell r="I182">
            <v>0</v>
          </cell>
          <cell r="J182">
            <v>1641</v>
          </cell>
          <cell r="K182">
            <v>69</v>
          </cell>
          <cell r="L182">
            <v>1976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 t="str">
            <v>фтизиатрические</v>
          </cell>
        </row>
        <row r="183">
          <cell r="A183" t="str">
            <v>001001135</v>
          </cell>
          <cell r="C183">
            <v>21</v>
          </cell>
          <cell r="D183" t="str">
            <v>1100</v>
          </cell>
          <cell r="E183" t="str">
            <v>0300000</v>
          </cell>
          <cell r="F183" t="str">
            <v>001001</v>
          </cell>
          <cell r="G183" t="str">
            <v>135</v>
          </cell>
          <cell r="H183">
            <v>0</v>
          </cell>
          <cell r="I183">
            <v>0</v>
          </cell>
          <cell r="J183">
            <v>4740</v>
          </cell>
          <cell r="K183">
            <v>1290</v>
          </cell>
          <cell r="L183">
            <v>7266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 t="str">
            <v>функциональной диагностик</v>
          </cell>
        </row>
        <row r="184">
          <cell r="A184" t="str">
            <v>001001136</v>
          </cell>
          <cell r="C184">
            <v>21</v>
          </cell>
          <cell r="D184" t="str">
            <v>1100</v>
          </cell>
          <cell r="E184" t="str">
            <v>0300000</v>
          </cell>
          <cell r="F184" t="str">
            <v>001001</v>
          </cell>
          <cell r="G184" t="str">
            <v>136</v>
          </cell>
          <cell r="H184">
            <v>0</v>
          </cell>
          <cell r="I184">
            <v>0</v>
          </cell>
          <cell r="J184">
            <v>3603</v>
          </cell>
          <cell r="K184">
            <v>536</v>
          </cell>
          <cell r="L184">
            <v>5836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 t="str">
            <v>хирургические</v>
          </cell>
        </row>
        <row r="185">
          <cell r="A185" t="str">
            <v>001001137</v>
          </cell>
          <cell r="C185">
            <v>21</v>
          </cell>
          <cell r="D185" t="str">
            <v>1100</v>
          </cell>
          <cell r="E185" t="str">
            <v>0300000</v>
          </cell>
          <cell r="F185" t="str">
            <v>001001</v>
          </cell>
          <cell r="G185" t="str">
            <v>137</v>
          </cell>
          <cell r="H185">
            <v>0</v>
          </cell>
          <cell r="I185">
            <v>0</v>
          </cell>
          <cell r="J185">
            <v>248</v>
          </cell>
          <cell r="K185">
            <v>257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 t="str">
            <v>центры амбулаторной онкол</v>
          </cell>
        </row>
        <row r="186">
          <cell r="A186" t="str">
            <v>001001138</v>
          </cell>
          <cell r="C186">
            <v>21</v>
          </cell>
          <cell r="D186" t="str">
            <v>1100</v>
          </cell>
          <cell r="E186" t="str">
            <v>0300000</v>
          </cell>
          <cell r="F186" t="str">
            <v>001001</v>
          </cell>
          <cell r="G186" t="str">
            <v>138</v>
          </cell>
          <cell r="H186">
            <v>0</v>
          </cell>
          <cell r="I186">
            <v>0</v>
          </cell>
          <cell r="J186">
            <v>126</v>
          </cell>
          <cell r="K186">
            <v>138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 t="str">
            <v>центры амбулаторной хирур</v>
          </cell>
        </row>
        <row r="187">
          <cell r="A187" t="str">
            <v>001001139</v>
          </cell>
          <cell r="C187">
            <v>21</v>
          </cell>
          <cell r="D187" t="str">
            <v>1100</v>
          </cell>
          <cell r="E187" t="str">
            <v>0300000</v>
          </cell>
          <cell r="F187" t="str">
            <v>001001</v>
          </cell>
          <cell r="G187" t="str">
            <v>139</v>
          </cell>
          <cell r="H187">
            <v>0</v>
          </cell>
          <cell r="I187">
            <v>0</v>
          </cell>
          <cell r="J187">
            <v>93</v>
          </cell>
          <cell r="K187">
            <v>356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 t="str">
            <v>центры врача общей практи</v>
          </cell>
        </row>
        <row r="188">
          <cell r="A188" t="str">
            <v>001001140</v>
          </cell>
          <cell r="C188">
            <v>21</v>
          </cell>
          <cell r="D188" t="str">
            <v>1100</v>
          </cell>
          <cell r="E188" t="str">
            <v>0300000</v>
          </cell>
          <cell r="F188" t="str">
            <v>001001</v>
          </cell>
          <cell r="G188" t="str">
            <v>140</v>
          </cell>
          <cell r="H188">
            <v>0</v>
          </cell>
          <cell r="I188">
            <v>0</v>
          </cell>
          <cell r="J188">
            <v>46</v>
          </cell>
          <cell r="K188">
            <v>46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 t="str">
            <v>центры гериатрические</v>
          </cell>
        </row>
        <row r="189">
          <cell r="A189" t="str">
            <v>001001141</v>
          </cell>
          <cell r="C189">
            <v>21</v>
          </cell>
          <cell r="D189" t="str">
            <v>1100</v>
          </cell>
          <cell r="E189" t="str">
            <v>0300000</v>
          </cell>
          <cell r="F189" t="str">
            <v>001001</v>
          </cell>
          <cell r="G189" t="str">
            <v>141</v>
          </cell>
          <cell r="H189">
            <v>0</v>
          </cell>
          <cell r="I189">
            <v>0</v>
          </cell>
          <cell r="J189">
            <v>498</v>
          </cell>
          <cell r="K189">
            <v>521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 t="str">
            <v>центры здоровья для взрос</v>
          </cell>
        </row>
        <row r="190">
          <cell r="A190" t="str">
            <v>001001142</v>
          </cell>
          <cell r="C190">
            <v>21</v>
          </cell>
          <cell r="D190" t="str">
            <v>1100</v>
          </cell>
          <cell r="E190" t="str">
            <v>0300000</v>
          </cell>
          <cell r="F190" t="str">
            <v>001001</v>
          </cell>
          <cell r="G190" t="str">
            <v>142</v>
          </cell>
          <cell r="H190">
            <v>0</v>
          </cell>
          <cell r="I190">
            <v>0</v>
          </cell>
          <cell r="J190">
            <v>226</v>
          </cell>
          <cell r="K190">
            <v>230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 t="str">
            <v>центры здоровья для детей</v>
          </cell>
        </row>
        <row r="191">
          <cell r="A191" t="str">
            <v>001001143</v>
          </cell>
          <cell r="C191">
            <v>21</v>
          </cell>
          <cell r="D191" t="str">
            <v>1100</v>
          </cell>
          <cell r="E191" t="str">
            <v>0300000</v>
          </cell>
          <cell r="F191" t="str">
            <v>001001</v>
          </cell>
          <cell r="G191" t="str">
            <v>143</v>
          </cell>
          <cell r="H191">
            <v>0</v>
          </cell>
          <cell r="I191">
            <v>0</v>
          </cell>
          <cell r="J191">
            <v>37</v>
          </cell>
          <cell r="K191">
            <v>40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 t="str">
            <v>центры медицины катастроф</v>
          </cell>
        </row>
        <row r="192">
          <cell r="A192" t="str">
            <v>001001144</v>
          </cell>
          <cell r="C192">
            <v>21</v>
          </cell>
          <cell r="D192" t="str">
            <v>1100</v>
          </cell>
          <cell r="E192" t="str">
            <v>0300000</v>
          </cell>
          <cell r="F192" t="str">
            <v>001001</v>
          </cell>
          <cell r="G192" t="str">
            <v>144</v>
          </cell>
          <cell r="H192">
            <v>0</v>
          </cell>
          <cell r="I192">
            <v>0</v>
          </cell>
          <cell r="J192">
            <v>18</v>
          </cell>
          <cell r="K192">
            <v>19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 t="str">
            <v>центры медицинской реабил</v>
          </cell>
        </row>
        <row r="193">
          <cell r="A193" t="str">
            <v>001001441</v>
          </cell>
          <cell r="C193">
            <v>21</v>
          </cell>
          <cell r="D193" t="str">
            <v>1100</v>
          </cell>
          <cell r="E193" t="str">
            <v>0300000</v>
          </cell>
          <cell r="F193" t="str">
            <v>001001</v>
          </cell>
          <cell r="G193" t="str">
            <v>441</v>
          </cell>
          <cell r="H193">
            <v>0</v>
          </cell>
          <cell r="I193">
            <v>0</v>
          </cell>
          <cell r="J193">
            <v>10</v>
          </cell>
          <cell r="K193">
            <v>10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0</v>
          </cell>
          <cell r="BD193">
            <v>0</v>
          </cell>
          <cell r="BE193">
            <v>0</v>
          </cell>
          <cell r="BF193" t="str">
            <v>из них для детей</v>
          </cell>
        </row>
        <row r="194">
          <cell r="A194" t="str">
            <v>001001145</v>
          </cell>
          <cell r="C194">
            <v>21</v>
          </cell>
          <cell r="D194" t="str">
            <v>1100</v>
          </cell>
          <cell r="E194" t="str">
            <v>0300000</v>
          </cell>
          <cell r="F194" t="str">
            <v>001001</v>
          </cell>
          <cell r="G194" t="str">
            <v>145</v>
          </cell>
          <cell r="H194">
            <v>0</v>
          </cell>
          <cell r="I194">
            <v>0</v>
          </cell>
          <cell r="J194">
            <v>2</v>
          </cell>
          <cell r="K194">
            <v>2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 t="str">
            <v>центры паллиативной помощ</v>
          </cell>
        </row>
        <row r="195">
          <cell r="A195" t="str">
            <v>001001146</v>
          </cell>
          <cell r="C195">
            <v>21</v>
          </cell>
          <cell r="D195" t="str">
            <v>1100</v>
          </cell>
          <cell r="E195" t="str">
            <v>0300000</v>
          </cell>
          <cell r="F195" t="str">
            <v>001001</v>
          </cell>
          <cell r="G195" t="str">
            <v>146</v>
          </cell>
          <cell r="H195">
            <v>0</v>
          </cell>
          <cell r="I195">
            <v>0</v>
          </cell>
          <cell r="J195">
            <v>59</v>
          </cell>
          <cell r="K195">
            <v>59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 t="str">
            <v>центры охраны семьи и реп</v>
          </cell>
        </row>
        <row r="196">
          <cell r="A196" t="str">
            <v>001001147</v>
          </cell>
          <cell r="C196">
            <v>21</v>
          </cell>
          <cell r="D196" t="str">
            <v>1100</v>
          </cell>
          <cell r="E196" t="str">
            <v>0300000</v>
          </cell>
          <cell r="F196" t="str">
            <v>001001</v>
          </cell>
          <cell r="G196" t="str">
            <v>147</v>
          </cell>
          <cell r="H196">
            <v>0</v>
          </cell>
          <cell r="I196">
            <v>0</v>
          </cell>
          <cell r="J196">
            <v>35</v>
          </cell>
          <cell r="K196">
            <v>35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 t="str">
            <v>центры мед.-соц.поддержки</v>
          </cell>
        </row>
        <row r="197">
          <cell r="A197" t="str">
            <v>001001471</v>
          </cell>
          <cell r="C197">
            <v>21</v>
          </cell>
          <cell r="D197" t="str">
            <v>1100</v>
          </cell>
          <cell r="E197" t="str">
            <v>0300000</v>
          </cell>
          <cell r="F197" t="str">
            <v>001001</v>
          </cell>
          <cell r="G197" t="str">
            <v>471</v>
          </cell>
          <cell r="H197">
            <v>0</v>
          </cell>
          <cell r="I197">
            <v>0</v>
          </cell>
          <cell r="J197">
            <v>14</v>
          </cell>
          <cell r="K197">
            <v>14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 t="str">
            <v>из них в согставе перинат</v>
          </cell>
        </row>
        <row r="198">
          <cell r="A198" t="str">
            <v>001001148</v>
          </cell>
          <cell r="C198">
            <v>21</v>
          </cell>
          <cell r="D198" t="str">
            <v>1100</v>
          </cell>
          <cell r="E198" t="str">
            <v>0300000</v>
          </cell>
          <cell r="F198" t="str">
            <v>001001</v>
          </cell>
          <cell r="G198" t="str">
            <v>148</v>
          </cell>
          <cell r="H198">
            <v>0</v>
          </cell>
          <cell r="I198">
            <v>0</v>
          </cell>
          <cell r="J198">
            <v>21</v>
          </cell>
          <cell r="K198">
            <v>27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 t="str">
            <v>центры профилактики и бор</v>
          </cell>
        </row>
        <row r="199">
          <cell r="A199" t="str">
            <v>001001149</v>
          </cell>
          <cell r="C199">
            <v>21</v>
          </cell>
          <cell r="D199" t="str">
            <v>1100</v>
          </cell>
          <cell r="E199" t="str">
            <v>0300000</v>
          </cell>
          <cell r="F199" t="str">
            <v>001001</v>
          </cell>
          <cell r="G199" t="str">
            <v>149</v>
          </cell>
          <cell r="H199">
            <v>0</v>
          </cell>
          <cell r="I199">
            <v>0</v>
          </cell>
          <cell r="J199">
            <v>31</v>
          </cell>
          <cell r="K199">
            <v>31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 t="str">
            <v>центры профпатологии</v>
          </cell>
        </row>
        <row r="200">
          <cell r="A200" t="str">
            <v>001001150</v>
          </cell>
          <cell r="C200">
            <v>21</v>
          </cell>
          <cell r="D200" t="str">
            <v>1100</v>
          </cell>
          <cell r="E200" t="str">
            <v>0300000</v>
          </cell>
          <cell r="F200" t="str">
            <v>001001</v>
          </cell>
          <cell r="G200" t="str">
            <v>150</v>
          </cell>
          <cell r="H200">
            <v>0</v>
          </cell>
          <cell r="I200">
            <v>0</v>
          </cell>
          <cell r="J200">
            <v>95</v>
          </cell>
          <cell r="K200">
            <v>8</v>
          </cell>
          <cell r="L200">
            <v>91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 t="str">
            <v>челюстно-лицевой хирургии</v>
          </cell>
        </row>
        <row r="201">
          <cell r="A201" t="str">
            <v>001001151</v>
          </cell>
          <cell r="C201">
            <v>21</v>
          </cell>
          <cell r="D201" t="str">
            <v>1100</v>
          </cell>
          <cell r="E201" t="str">
            <v>0300000</v>
          </cell>
          <cell r="F201" t="str">
            <v>001001</v>
          </cell>
          <cell r="G201" t="str">
            <v>151</v>
          </cell>
          <cell r="H201">
            <v>0</v>
          </cell>
          <cell r="I201">
            <v>0</v>
          </cell>
          <cell r="J201">
            <v>769</v>
          </cell>
          <cell r="K201">
            <v>54</v>
          </cell>
          <cell r="L201">
            <v>881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 t="str">
            <v>медицинского освидетельст</v>
          </cell>
        </row>
        <row r="202">
          <cell r="A202" t="str">
            <v>001001152</v>
          </cell>
          <cell r="C202">
            <v>21</v>
          </cell>
          <cell r="D202" t="str">
            <v>1100</v>
          </cell>
          <cell r="E202" t="str">
            <v>0300000</v>
          </cell>
          <cell r="F202" t="str">
            <v>001001</v>
          </cell>
          <cell r="G202" t="str">
            <v>152</v>
          </cell>
          <cell r="H202">
            <v>0</v>
          </cell>
          <cell r="I202">
            <v>0</v>
          </cell>
          <cell r="J202">
            <v>2997</v>
          </cell>
          <cell r="K202">
            <v>104</v>
          </cell>
          <cell r="L202">
            <v>4435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 t="str">
            <v>эндокринологические</v>
          </cell>
        </row>
        <row r="203">
          <cell r="A203" t="str">
            <v>001001153</v>
          </cell>
          <cell r="C203">
            <v>21</v>
          </cell>
          <cell r="D203" t="str">
            <v>1100</v>
          </cell>
          <cell r="E203" t="str">
            <v>0300000</v>
          </cell>
          <cell r="F203" t="str">
            <v>001001</v>
          </cell>
          <cell r="G203" t="str">
            <v>153</v>
          </cell>
          <cell r="H203">
            <v>0</v>
          </cell>
          <cell r="I203">
            <v>0</v>
          </cell>
          <cell r="J203">
            <v>3437</v>
          </cell>
          <cell r="K203">
            <v>708</v>
          </cell>
          <cell r="L203">
            <v>3491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 t="str">
            <v>эндоскопии</v>
          </cell>
        </row>
        <row r="204">
          <cell r="A204" t="str">
            <v>001001154</v>
          </cell>
          <cell r="C204">
            <v>21</v>
          </cell>
          <cell r="D204" t="str">
            <v>1100</v>
          </cell>
          <cell r="E204" t="str">
            <v>0300000</v>
          </cell>
          <cell r="F204" t="str">
            <v>001001</v>
          </cell>
          <cell r="G204" t="str">
            <v>154</v>
          </cell>
          <cell r="H204">
            <v>0</v>
          </cell>
          <cell r="I204">
            <v>0</v>
          </cell>
          <cell r="J204">
            <v>1810</v>
          </cell>
          <cell r="K204">
            <v>2134</v>
          </cell>
          <cell r="L204">
            <v>4770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 t="str">
            <v>прочие</v>
          </cell>
        </row>
        <row r="205">
          <cell r="A205" t="str">
            <v>001001</v>
          </cell>
          <cell r="F205" t="str">
            <v>001001</v>
          </cell>
        </row>
        <row r="206">
          <cell r="A206" t="str">
            <v>001001</v>
          </cell>
          <cell r="F206" t="str">
            <v>001001</v>
          </cell>
        </row>
        <row r="207">
          <cell r="A207" t="str">
            <v>001001</v>
          </cell>
          <cell r="F207" t="str">
            <v>001001</v>
          </cell>
        </row>
        <row r="208">
          <cell r="A208" t="str">
            <v>001001</v>
          </cell>
          <cell r="F208" t="str">
            <v>001001</v>
          </cell>
        </row>
        <row r="209">
          <cell r="A209" t="str">
            <v>001001</v>
          </cell>
          <cell r="F209" t="str">
            <v>001001</v>
          </cell>
        </row>
        <row r="210">
          <cell r="A210" t="str">
            <v>001001</v>
          </cell>
          <cell r="F210" t="str">
            <v>001001</v>
          </cell>
        </row>
        <row r="211">
          <cell r="A211" t="str">
            <v>001001</v>
          </cell>
          <cell r="F211" t="str">
            <v>001001</v>
          </cell>
        </row>
        <row r="212">
          <cell r="A212" t="str">
            <v>001001</v>
          </cell>
          <cell r="F212" t="str">
            <v>001001</v>
          </cell>
        </row>
        <row r="213">
          <cell r="A213" t="str">
            <v>001001</v>
          </cell>
          <cell r="F213" t="str">
            <v>001001</v>
          </cell>
        </row>
        <row r="214">
          <cell r="A214" t="str">
            <v>001001</v>
          </cell>
          <cell r="F214" t="str">
            <v>001001</v>
          </cell>
        </row>
        <row r="215">
          <cell r="A215" t="str">
            <v>001001</v>
          </cell>
          <cell r="F215" t="str">
            <v>001001</v>
          </cell>
        </row>
        <row r="216">
          <cell r="A216" t="str">
            <v>001001</v>
          </cell>
          <cell r="F216" t="str">
            <v>001001</v>
          </cell>
        </row>
        <row r="217">
          <cell r="A217" t="str">
            <v>001001</v>
          </cell>
          <cell r="F217" t="str">
            <v>001001</v>
          </cell>
        </row>
        <row r="218">
          <cell r="A218" t="str">
            <v>001001</v>
          </cell>
          <cell r="F218" t="str">
            <v>001001</v>
          </cell>
        </row>
        <row r="219">
          <cell r="A219" t="str">
            <v>001001</v>
          </cell>
          <cell r="F219" t="str">
            <v>001001</v>
          </cell>
        </row>
        <row r="220">
          <cell r="A220" t="str">
            <v>001001</v>
          </cell>
          <cell r="F220" t="str">
            <v>001001</v>
          </cell>
        </row>
        <row r="221">
          <cell r="A221" t="str">
            <v>001001</v>
          </cell>
          <cell r="F221" t="str">
            <v>001001</v>
          </cell>
        </row>
        <row r="222">
          <cell r="A222" t="str">
            <v>001001</v>
          </cell>
          <cell r="F222" t="str">
            <v>001001</v>
          </cell>
        </row>
        <row r="223">
          <cell r="A223" t="str">
            <v>001001</v>
          </cell>
          <cell r="F223" t="str">
            <v>001001</v>
          </cell>
        </row>
        <row r="224">
          <cell r="A224" t="str">
            <v>001001</v>
          </cell>
          <cell r="F224" t="str">
            <v>001001</v>
          </cell>
        </row>
        <row r="225">
          <cell r="A225" t="str">
            <v>001001</v>
          </cell>
          <cell r="F225" t="str">
            <v>001001</v>
          </cell>
        </row>
        <row r="226">
          <cell r="A226" t="str">
            <v>001001</v>
          </cell>
          <cell r="F226" t="str">
            <v>001001</v>
          </cell>
        </row>
        <row r="227">
          <cell r="A227" t="str">
            <v>001001</v>
          </cell>
          <cell r="F227" t="str">
            <v>001001</v>
          </cell>
        </row>
        <row r="228">
          <cell r="A228" t="str">
            <v>001001</v>
          </cell>
          <cell r="F228" t="str">
            <v>001001</v>
          </cell>
        </row>
        <row r="229">
          <cell r="A229" t="str">
            <v>001001</v>
          </cell>
          <cell r="F229" t="str">
            <v>001001</v>
          </cell>
        </row>
        <row r="230">
          <cell r="A230" t="str">
            <v>001001</v>
          </cell>
          <cell r="F230" t="str">
            <v>001001</v>
          </cell>
        </row>
        <row r="231">
          <cell r="A231" t="str">
            <v>001001</v>
          </cell>
          <cell r="F231" t="str">
            <v>001001</v>
          </cell>
        </row>
        <row r="232">
          <cell r="A232" t="str">
            <v>001001</v>
          </cell>
          <cell r="F232" t="str">
            <v>001001</v>
          </cell>
        </row>
        <row r="233">
          <cell r="A233" t="str">
            <v>001001</v>
          </cell>
          <cell r="F233" t="str">
            <v>001001</v>
          </cell>
        </row>
        <row r="234">
          <cell r="A234" t="str">
            <v>001001</v>
          </cell>
          <cell r="F234" t="str">
            <v>001001</v>
          </cell>
        </row>
        <row r="235">
          <cell r="A235" t="str">
            <v>001001</v>
          </cell>
          <cell r="F235" t="str">
            <v>001001</v>
          </cell>
        </row>
        <row r="236">
          <cell r="A236" t="str">
            <v>001001</v>
          </cell>
          <cell r="F236" t="str">
            <v>001001</v>
          </cell>
        </row>
        <row r="237">
          <cell r="A237" t="str">
            <v>001001</v>
          </cell>
          <cell r="F237" t="str">
            <v>001001</v>
          </cell>
        </row>
        <row r="238">
          <cell r="A238" t="str">
            <v>001001</v>
          </cell>
          <cell r="F238" t="str">
            <v>001001</v>
          </cell>
        </row>
        <row r="239">
          <cell r="A239" t="str">
            <v>001001</v>
          </cell>
          <cell r="F239" t="str">
            <v>001001</v>
          </cell>
        </row>
        <row r="240">
          <cell r="A240" t="str">
            <v>001001</v>
          </cell>
          <cell r="F240" t="str">
            <v>001001</v>
          </cell>
        </row>
        <row r="241">
          <cell r="A241" t="str">
            <v>001001</v>
          </cell>
          <cell r="F241" t="str">
            <v>001001</v>
          </cell>
        </row>
        <row r="242">
          <cell r="A242" t="str">
            <v>001001</v>
          </cell>
          <cell r="F242" t="str">
            <v>001001</v>
          </cell>
        </row>
        <row r="243">
          <cell r="A243" t="str">
            <v>001001</v>
          </cell>
          <cell r="F243" t="str">
            <v>001001</v>
          </cell>
        </row>
        <row r="244">
          <cell r="A244" t="str">
            <v>001001</v>
          </cell>
          <cell r="F244" t="str">
            <v>001001</v>
          </cell>
        </row>
        <row r="245">
          <cell r="A245" t="str">
            <v>001001</v>
          </cell>
          <cell r="F245" t="str">
            <v>001001</v>
          </cell>
        </row>
        <row r="246">
          <cell r="A246" t="str">
            <v>001001</v>
          </cell>
          <cell r="F246" t="str">
            <v>001001</v>
          </cell>
        </row>
        <row r="247">
          <cell r="A247" t="str">
            <v>001001</v>
          </cell>
          <cell r="F247" t="str">
            <v>001001</v>
          </cell>
        </row>
        <row r="248">
          <cell r="A248" t="str">
            <v>001001</v>
          </cell>
          <cell r="F248" t="str">
            <v>001001</v>
          </cell>
        </row>
        <row r="249">
          <cell r="A249" t="str">
            <v>001001</v>
          </cell>
          <cell r="F249" t="str">
            <v>001001</v>
          </cell>
        </row>
        <row r="250">
          <cell r="A250" t="str">
            <v>001001</v>
          </cell>
          <cell r="F250" t="str">
            <v>001001</v>
          </cell>
        </row>
        <row r="251">
          <cell r="A251" t="str">
            <v>001001</v>
          </cell>
          <cell r="F251" t="str">
            <v>001001</v>
          </cell>
        </row>
        <row r="252">
          <cell r="A252" t="str">
            <v>001001</v>
          </cell>
          <cell r="F252" t="str">
            <v>001001</v>
          </cell>
        </row>
        <row r="253">
          <cell r="A253" t="str">
            <v>001001</v>
          </cell>
          <cell r="F253" t="str">
            <v>001001</v>
          </cell>
        </row>
        <row r="254">
          <cell r="A254" t="str">
            <v>001001</v>
          </cell>
          <cell r="F254" t="str">
            <v>001001</v>
          </cell>
        </row>
        <row r="255">
          <cell r="A255" t="str">
            <v>001001</v>
          </cell>
          <cell r="F255" t="str">
            <v>001001</v>
          </cell>
        </row>
        <row r="256">
          <cell r="A256" t="str">
            <v>001001</v>
          </cell>
          <cell r="F256" t="str">
            <v>001001</v>
          </cell>
        </row>
        <row r="257">
          <cell r="A257" t="str">
            <v>001001</v>
          </cell>
          <cell r="F257" t="str">
            <v>001001</v>
          </cell>
        </row>
        <row r="258">
          <cell r="A258" t="str">
            <v>001001</v>
          </cell>
          <cell r="F258" t="str">
            <v>001001</v>
          </cell>
        </row>
        <row r="259">
          <cell r="A259" t="str">
            <v>001001</v>
          </cell>
          <cell r="F259" t="str">
            <v>001001</v>
          </cell>
        </row>
        <row r="260">
          <cell r="A260" t="str">
            <v>001001</v>
          </cell>
          <cell r="F260" t="str">
            <v>001001</v>
          </cell>
        </row>
        <row r="261">
          <cell r="A261" t="str">
            <v>001001</v>
          </cell>
          <cell r="F261" t="str">
            <v>001001</v>
          </cell>
        </row>
        <row r="262">
          <cell r="A262" t="str">
            <v>001001</v>
          </cell>
          <cell r="F262" t="str">
            <v>001001</v>
          </cell>
        </row>
        <row r="263">
          <cell r="A263" t="str">
            <v>001001</v>
          </cell>
          <cell r="F263" t="str">
            <v>001001</v>
          </cell>
        </row>
        <row r="264">
          <cell r="A264" t="str">
            <v>001001</v>
          </cell>
          <cell r="F264" t="str">
            <v>001001</v>
          </cell>
        </row>
        <row r="265">
          <cell r="A265" t="str">
            <v>001001</v>
          </cell>
          <cell r="F265" t="str">
            <v>001001</v>
          </cell>
        </row>
        <row r="266">
          <cell r="A266" t="str">
            <v>001001</v>
          </cell>
          <cell r="F266" t="str">
            <v>001001</v>
          </cell>
        </row>
        <row r="267">
          <cell r="A267" t="str">
            <v>001001</v>
          </cell>
          <cell r="F267" t="str">
            <v>001001</v>
          </cell>
        </row>
        <row r="268">
          <cell r="A268" t="str">
            <v>001001</v>
          </cell>
          <cell r="F268" t="str">
            <v>001001</v>
          </cell>
        </row>
        <row r="269">
          <cell r="A269" t="str">
            <v>001001</v>
          </cell>
          <cell r="F269" t="str">
            <v>001001</v>
          </cell>
        </row>
        <row r="270">
          <cell r="A270" t="str">
            <v>001001</v>
          </cell>
          <cell r="F270" t="str">
            <v>001001</v>
          </cell>
        </row>
        <row r="271">
          <cell r="A271" t="str">
            <v>001001</v>
          </cell>
          <cell r="F271" t="str">
            <v>001001</v>
          </cell>
        </row>
        <row r="272">
          <cell r="A272" t="str">
            <v>001001</v>
          </cell>
          <cell r="F272" t="str">
            <v>001001</v>
          </cell>
        </row>
        <row r="273">
          <cell r="A273" t="str">
            <v>001001</v>
          </cell>
          <cell r="F273" t="str">
            <v>001001</v>
          </cell>
        </row>
        <row r="274">
          <cell r="A274" t="str">
            <v>001001</v>
          </cell>
          <cell r="F274" t="str">
            <v>001001</v>
          </cell>
        </row>
        <row r="275">
          <cell r="A275" t="str">
            <v>001001</v>
          </cell>
          <cell r="F275" t="str">
            <v>001001</v>
          </cell>
        </row>
        <row r="276">
          <cell r="A276" t="str">
            <v>001001</v>
          </cell>
          <cell r="F276" t="str">
            <v>001001</v>
          </cell>
        </row>
        <row r="277">
          <cell r="A277" t="str">
            <v>001001</v>
          </cell>
          <cell r="F277" t="str">
            <v>001001</v>
          </cell>
        </row>
        <row r="278">
          <cell r="A278" t="str">
            <v>001001</v>
          </cell>
          <cell r="F278" t="str">
            <v>001001</v>
          </cell>
        </row>
        <row r="279">
          <cell r="A279" t="str">
            <v>001001</v>
          </cell>
          <cell r="F279" t="str">
            <v>001001</v>
          </cell>
        </row>
        <row r="280">
          <cell r="A280" t="str">
            <v>001001</v>
          </cell>
          <cell r="F280" t="str">
            <v>001001</v>
          </cell>
        </row>
        <row r="281">
          <cell r="A281" t="str">
            <v>001001</v>
          </cell>
          <cell r="F281" t="str">
            <v>001001</v>
          </cell>
        </row>
        <row r="282">
          <cell r="A282" t="str">
            <v>001001</v>
          </cell>
          <cell r="F282" t="str">
            <v>001001</v>
          </cell>
        </row>
        <row r="283">
          <cell r="A283" t="str">
            <v>001001</v>
          </cell>
          <cell r="F283" t="str">
            <v>001001</v>
          </cell>
        </row>
        <row r="284">
          <cell r="A284" t="str">
            <v>001001</v>
          </cell>
          <cell r="F284" t="str">
            <v>001001</v>
          </cell>
        </row>
        <row r="285">
          <cell r="A285" t="str">
            <v>001001</v>
          </cell>
          <cell r="F285" t="str">
            <v>001001</v>
          </cell>
        </row>
        <row r="286">
          <cell r="A286" t="str">
            <v>001001</v>
          </cell>
          <cell r="F286" t="str">
            <v>001001</v>
          </cell>
        </row>
        <row r="287">
          <cell r="A287" t="str">
            <v>001001</v>
          </cell>
          <cell r="F287" t="str">
            <v>001001</v>
          </cell>
        </row>
        <row r="288">
          <cell r="A288" t="str">
            <v>001001</v>
          </cell>
          <cell r="F288" t="str">
            <v>001001</v>
          </cell>
        </row>
        <row r="289">
          <cell r="A289" t="str">
            <v>001001</v>
          </cell>
          <cell r="F289" t="str">
            <v>001001</v>
          </cell>
        </row>
        <row r="290">
          <cell r="A290" t="str">
            <v>001001</v>
          </cell>
          <cell r="F290" t="str">
            <v>001001</v>
          </cell>
        </row>
        <row r="291">
          <cell r="A291" t="str">
            <v>001001</v>
          </cell>
          <cell r="F291" t="str">
            <v>001001</v>
          </cell>
        </row>
        <row r="292">
          <cell r="A292" t="str">
            <v>001001</v>
          </cell>
          <cell r="F292" t="str">
            <v>001001</v>
          </cell>
        </row>
        <row r="293">
          <cell r="A293" t="str">
            <v>001001</v>
          </cell>
          <cell r="F293" t="str">
            <v>001001</v>
          </cell>
        </row>
        <row r="294">
          <cell r="A294" t="str">
            <v>001001</v>
          </cell>
          <cell r="F294" t="str">
            <v>001001</v>
          </cell>
        </row>
        <row r="295">
          <cell r="A295" t="str">
            <v>001001</v>
          </cell>
          <cell r="F295" t="str">
            <v>001001</v>
          </cell>
        </row>
        <row r="296">
          <cell r="A296" t="str">
            <v>001001</v>
          </cell>
          <cell r="F296" t="str">
            <v>001001</v>
          </cell>
        </row>
        <row r="297">
          <cell r="A297" t="str">
            <v>001001</v>
          </cell>
          <cell r="F297" t="str">
            <v>001001</v>
          </cell>
        </row>
        <row r="298">
          <cell r="A298" t="str">
            <v>001001</v>
          </cell>
          <cell r="F298" t="str">
            <v>001001</v>
          </cell>
        </row>
        <row r="299">
          <cell r="A299" t="str">
            <v>001001</v>
          </cell>
          <cell r="F299" t="str">
            <v>001001</v>
          </cell>
        </row>
        <row r="300">
          <cell r="A300" t="str">
            <v>001001</v>
          </cell>
          <cell r="F300" t="str">
            <v>001001</v>
          </cell>
        </row>
        <row r="301">
          <cell r="A301" t="str">
            <v>001001</v>
          </cell>
          <cell r="F301" t="str">
            <v>001001</v>
          </cell>
        </row>
        <row r="302">
          <cell r="A302" t="str">
            <v>001001</v>
          </cell>
          <cell r="F302" t="str">
            <v>001001</v>
          </cell>
        </row>
        <row r="303">
          <cell r="A303" t="str">
            <v>001001</v>
          </cell>
          <cell r="F303" t="str">
            <v>001001</v>
          </cell>
        </row>
        <row r="304">
          <cell r="A304" t="str">
            <v>001001</v>
          </cell>
          <cell r="F304" t="str">
            <v>001001</v>
          </cell>
        </row>
      </sheetData>
      <sheetData sheetId="1">
        <row r="6">
          <cell r="A6" t="str">
            <v>001001001</v>
          </cell>
          <cell r="F6" t="str">
            <v>001001</v>
          </cell>
          <cell r="G6" t="str">
            <v>001</v>
          </cell>
          <cell r="H6" t="str">
            <v>0</v>
          </cell>
          <cell r="I6">
            <v>0</v>
          </cell>
          <cell r="J6">
            <v>33</v>
          </cell>
          <cell r="K6">
            <v>4</v>
          </cell>
          <cell r="L6">
            <v>52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 t="str">
            <v>акушерско-гинекологически</v>
          </cell>
        </row>
        <row r="7">
          <cell r="A7" t="str">
            <v>001001002</v>
          </cell>
          <cell r="F7" t="str">
            <v>001001</v>
          </cell>
          <cell r="G7" t="str">
            <v>002</v>
          </cell>
          <cell r="H7" t="str">
            <v>0</v>
          </cell>
          <cell r="I7">
            <v>0</v>
          </cell>
          <cell r="J7">
            <v>8</v>
          </cell>
          <cell r="K7">
            <v>1</v>
          </cell>
          <cell r="L7">
            <v>8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0</v>
          </cell>
          <cell r="AU7">
            <v>0</v>
          </cell>
          <cell r="AV7">
            <v>0</v>
          </cell>
          <cell r="AW7">
            <v>0</v>
          </cell>
          <cell r="AX7">
            <v>0</v>
          </cell>
          <cell r="AY7">
            <v>0</v>
          </cell>
          <cell r="AZ7">
            <v>0</v>
          </cell>
          <cell r="BA7">
            <v>0</v>
          </cell>
          <cell r="BB7">
            <v>0</v>
          </cell>
          <cell r="BC7">
            <v>0</v>
          </cell>
          <cell r="BD7">
            <v>0</v>
          </cell>
          <cell r="BE7">
            <v>0</v>
          </cell>
          <cell r="BF7" t="str">
            <v>аллергологические</v>
          </cell>
        </row>
        <row r="8">
          <cell r="A8" t="str">
            <v>001001003</v>
          </cell>
          <cell r="F8" t="str">
            <v>001001</v>
          </cell>
          <cell r="G8" t="str">
            <v>003</v>
          </cell>
          <cell r="H8" t="str">
            <v>0</v>
          </cell>
          <cell r="I8">
            <v>0</v>
          </cell>
          <cell r="J8">
            <v>21</v>
          </cell>
          <cell r="K8">
            <v>62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0</v>
          </cell>
          <cell r="AW8">
            <v>0</v>
          </cell>
          <cell r="AX8">
            <v>0</v>
          </cell>
          <cell r="AY8">
            <v>0</v>
          </cell>
          <cell r="AZ8">
            <v>0</v>
          </cell>
          <cell r="BA8">
            <v>0</v>
          </cell>
          <cell r="BB8">
            <v>0</v>
          </cell>
          <cell r="BC8">
            <v>0</v>
          </cell>
          <cell r="BD8">
            <v>0</v>
          </cell>
          <cell r="BE8">
            <v>0</v>
          </cell>
          <cell r="BF8" t="str">
            <v>амбулатории</v>
          </cell>
        </row>
        <row r="9">
          <cell r="A9" t="str">
            <v>001001004</v>
          </cell>
          <cell r="F9" t="str">
            <v>001001</v>
          </cell>
          <cell r="G9" t="str">
            <v>004</v>
          </cell>
          <cell r="H9" t="str">
            <v>0</v>
          </cell>
          <cell r="I9">
            <v>0</v>
          </cell>
          <cell r="J9">
            <v>16</v>
          </cell>
          <cell r="K9">
            <v>16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0</v>
          </cell>
          <cell r="AW9">
            <v>0</v>
          </cell>
          <cell r="AX9">
            <v>0</v>
          </cell>
          <cell r="AY9">
            <v>0</v>
          </cell>
          <cell r="AZ9">
            <v>0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E9">
            <v>0</v>
          </cell>
          <cell r="BF9" t="str">
            <v>аптеки</v>
          </cell>
        </row>
        <row r="10">
          <cell r="A10" t="str">
            <v>001001411</v>
          </cell>
          <cell r="F10" t="str">
            <v>001001</v>
          </cell>
          <cell r="G10" t="str">
            <v>411</v>
          </cell>
          <cell r="H10" t="str">
            <v>0</v>
          </cell>
          <cell r="I10">
            <v>0</v>
          </cell>
          <cell r="J10">
            <v>4</v>
          </cell>
          <cell r="K10">
            <v>4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0</v>
          </cell>
          <cell r="AU10">
            <v>0</v>
          </cell>
          <cell r="AV10">
            <v>0</v>
          </cell>
          <cell r="AW10">
            <v>0</v>
          </cell>
          <cell r="AX10">
            <v>0</v>
          </cell>
          <cell r="AY10">
            <v>0</v>
          </cell>
          <cell r="AZ10">
            <v>0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E10">
            <v>0</v>
          </cell>
          <cell r="BF10" t="str">
            <v>из них изготавливающие ле</v>
          </cell>
        </row>
        <row r="11">
          <cell r="A11" t="str">
            <v>001001005</v>
          </cell>
          <cell r="F11" t="str">
            <v>001001</v>
          </cell>
          <cell r="G11" t="str">
            <v>005</v>
          </cell>
          <cell r="H11" t="str">
            <v>0</v>
          </cell>
          <cell r="I11">
            <v>0</v>
          </cell>
          <cell r="J11">
            <v>2</v>
          </cell>
          <cell r="K11">
            <v>2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 t="str">
            <v>восстановительного лечени</v>
          </cell>
        </row>
        <row r="12">
          <cell r="A12" t="str">
            <v>001001006</v>
          </cell>
          <cell r="F12" t="str">
            <v>001001</v>
          </cell>
          <cell r="G12" t="str">
            <v>006</v>
          </cell>
          <cell r="H12" t="str">
            <v>0</v>
          </cell>
          <cell r="I12">
            <v>0</v>
          </cell>
          <cell r="J12">
            <v>9</v>
          </cell>
          <cell r="K12">
            <v>0</v>
          </cell>
          <cell r="L12">
            <v>12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 t="str">
            <v>гастроэнтерологические</v>
          </cell>
        </row>
        <row r="13">
          <cell r="A13" t="str">
            <v>001001007</v>
          </cell>
          <cell r="F13" t="str">
            <v>001001</v>
          </cell>
          <cell r="G13" t="str">
            <v>007</v>
          </cell>
          <cell r="H13" t="str">
            <v>0</v>
          </cell>
          <cell r="I13">
            <v>0</v>
          </cell>
          <cell r="J13">
            <v>2</v>
          </cell>
          <cell r="K13">
            <v>0</v>
          </cell>
          <cell r="L13">
            <v>2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 t="str">
            <v>гематологические</v>
          </cell>
        </row>
        <row r="14">
          <cell r="A14" t="str">
            <v>001001008</v>
          </cell>
          <cell r="F14" t="str">
            <v>001001</v>
          </cell>
          <cell r="G14" t="str">
            <v>008</v>
          </cell>
          <cell r="H14" t="str">
            <v>0</v>
          </cell>
          <cell r="I14">
            <v>0</v>
          </cell>
          <cell r="J14">
            <v>1</v>
          </cell>
          <cell r="K14">
            <v>2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 t="str">
            <v>гемодиализа</v>
          </cell>
        </row>
        <row r="15">
          <cell r="A15" t="str">
            <v>001001010</v>
          </cell>
          <cell r="F15" t="str">
            <v>001001</v>
          </cell>
          <cell r="G15" t="str">
            <v>010</v>
          </cell>
          <cell r="H15" t="str">
            <v>0</v>
          </cell>
          <cell r="I15">
            <v>0</v>
          </cell>
          <cell r="J15">
            <v>22</v>
          </cell>
          <cell r="K15">
            <v>0</v>
          </cell>
          <cell r="L15">
            <v>23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 t="str">
            <v>геронтологические</v>
          </cell>
        </row>
        <row r="16">
          <cell r="A16" t="str">
            <v>001001011</v>
          </cell>
          <cell r="F16" t="str">
            <v>001001</v>
          </cell>
          <cell r="G16" t="str">
            <v>011</v>
          </cell>
          <cell r="H16" t="str">
            <v>0</v>
          </cell>
          <cell r="I16">
            <v>0</v>
          </cell>
          <cell r="J16">
            <v>1</v>
          </cell>
          <cell r="K16">
            <v>1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 t="str">
            <v>гипербарический оксигенац</v>
          </cell>
        </row>
        <row r="17">
          <cell r="A17" t="str">
            <v>001001012</v>
          </cell>
          <cell r="F17" t="str">
            <v>001001</v>
          </cell>
          <cell r="G17" t="str">
            <v>012</v>
          </cell>
          <cell r="H17" t="str">
            <v>0</v>
          </cell>
          <cell r="I17">
            <v>0</v>
          </cell>
          <cell r="J17">
            <v>35</v>
          </cell>
          <cell r="K17">
            <v>1</v>
          </cell>
          <cell r="L17">
            <v>40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 t="str">
            <v>дермато-венерологические</v>
          </cell>
        </row>
        <row r="18">
          <cell r="A18" t="str">
            <v>001001013</v>
          </cell>
          <cell r="F18" t="str">
            <v>001001</v>
          </cell>
          <cell r="G18" t="str">
            <v>013</v>
          </cell>
          <cell r="H18" t="str">
            <v>0</v>
          </cell>
          <cell r="I18">
            <v>0</v>
          </cell>
          <cell r="J18">
            <v>33</v>
          </cell>
          <cell r="K18">
            <v>17</v>
          </cell>
          <cell r="L18">
            <v>59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 t="str">
            <v>детские поликлиники (отде</v>
          </cell>
        </row>
        <row r="19">
          <cell r="A19" t="str">
            <v>001001014</v>
          </cell>
          <cell r="F19" t="str">
            <v>001001</v>
          </cell>
          <cell r="G19" t="str">
            <v>014</v>
          </cell>
          <cell r="H19" t="str">
            <v>0</v>
          </cell>
          <cell r="I19">
            <v>0</v>
          </cell>
          <cell r="J19">
            <v>1</v>
          </cell>
          <cell r="K19">
            <v>0</v>
          </cell>
          <cell r="L19">
            <v>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 t="str">
            <v>диабетологические</v>
          </cell>
        </row>
        <row r="20">
          <cell r="A20" t="str">
            <v>001001016</v>
          </cell>
          <cell r="F20" t="str">
            <v>001001</v>
          </cell>
          <cell r="G20" t="str">
            <v>016</v>
          </cell>
          <cell r="H20" t="str">
            <v>0</v>
          </cell>
          <cell r="I20">
            <v>0</v>
          </cell>
          <cell r="J20">
            <v>46</v>
          </cell>
          <cell r="K20">
            <v>117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 t="str">
            <v>дневные стационары для вз</v>
          </cell>
        </row>
        <row r="21">
          <cell r="A21" t="str">
            <v>001001017</v>
          </cell>
          <cell r="F21" t="str">
            <v>001001</v>
          </cell>
          <cell r="G21" t="str">
            <v>017</v>
          </cell>
          <cell r="H21" t="str">
            <v>0</v>
          </cell>
          <cell r="I21">
            <v>0</v>
          </cell>
          <cell r="J21">
            <v>18</v>
          </cell>
          <cell r="K21">
            <v>26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 t="str">
            <v>дневные стационары для де</v>
          </cell>
        </row>
        <row r="22">
          <cell r="A22" t="str">
            <v>001001018</v>
          </cell>
          <cell r="F22" t="str">
            <v>001001</v>
          </cell>
          <cell r="G22" t="str">
            <v>018</v>
          </cell>
          <cell r="H22" t="str">
            <v>0</v>
          </cell>
          <cell r="I22">
            <v>0</v>
          </cell>
          <cell r="J22">
            <v>22</v>
          </cell>
          <cell r="K22">
            <v>125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 t="str">
            <v>домовые хозяйства,на кото</v>
          </cell>
        </row>
        <row r="23">
          <cell r="A23" t="str">
            <v>001001019</v>
          </cell>
          <cell r="F23" t="str">
            <v>001001</v>
          </cell>
          <cell r="G23" t="str">
            <v>019</v>
          </cell>
          <cell r="H23" t="str">
            <v>0</v>
          </cell>
          <cell r="I23">
            <v>0</v>
          </cell>
          <cell r="J23">
            <v>12</v>
          </cell>
          <cell r="K23">
            <v>12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 t="str">
            <v>женские консультации</v>
          </cell>
        </row>
        <row r="24">
          <cell r="A24" t="str">
            <v>001001020</v>
          </cell>
          <cell r="F24" t="str">
            <v>001001</v>
          </cell>
          <cell r="G24" t="str">
            <v>020</v>
          </cell>
          <cell r="H24" t="str">
            <v>0</v>
          </cell>
          <cell r="I24">
            <v>0</v>
          </cell>
          <cell r="J24">
            <v>1</v>
          </cell>
          <cell r="K24">
            <v>1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 t="str">
            <v>здравпункты врачебные</v>
          </cell>
        </row>
        <row r="25">
          <cell r="A25" t="str">
            <v>001001022</v>
          </cell>
          <cell r="F25" t="str">
            <v>001001</v>
          </cell>
          <cell r="G25" t="str">
            <v>022</v>
          </cell>
          <cell r="H25" t="str">
            <v>0</v>
          </cell>
          <cell r="I25">
            <v>0</v>
          </cell>
          <cell r="J25">
            <v>29</v>
          </cell>
          <cell r="K25">
            <v>0</v>
          </cell>
          <cell r="L25">
            <v>33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 t="str">
            <v>инфекционные для взрослых</v>
          </cell>
        </row>
        <row r="26">
          <cell r="A26" t="str">
            <v>001001023</v>
          </cell>
          <cell r="F26" t="str">
            <v>001001</v>
          </cell>
          <cell r="G26" t="str">
            <v>023</v>
          </cell>
          <cell r="H26" t="str">
            <v>0</v>
          </cell>
          <cell r="I26">
            <v>0</v>
          </cell>
          <cell r="J26">
            <v>10</v>
          </cell>
          <cell r="K26">
            <v>0</v>
          </cell>
          <cell r="L26">
            <v>12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 t="str">
            <v>инфекционные для детей</v>
          </cell>
        </row>
        <row r="27">
          <cell r="A27" t="str">
            <v>001001024</v>
          </cell>
          <cell r="F27" t="str">
            <v>001001</v>
          </cell>
          <cell r="G27" t="str">
            <v>024</v>
          </cell>
          <cell r="H27" t="str">
            <v>0</v>
          </cell>
          <cell r="I27">
            <v>0</v>
          </cell>
          <cell r="J27">
            <v>3</v>
          </cell>
          <cell r="K27">
            <v>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 t="str">
            <v>информационно-аналитичеси</v>
          </cell>
        </row>
        <row r="28">
          <cell r="A28" t="str">
            <v>001001026</v>
          </cell>
          <cell r="F28" t="str">
            <v>001001</v>
          </cell>
          <cell r="G28" t="str">
            <v>026</v>
          </cell>
          <cell r="H28" t="str">
            <v>0</v>
          </cell>
          <cell r="I28">
            <v>0</v>
          </cell>
          <cell r="J28">
            <v>2</v>
          </cell>
          <cell r="K28">
            <v>2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 t="str">
            <v>искусственной инсеминации</v>
          </cell>
        </row>
        <row r="29">
          <cell r="A29" t="str">
            <v>001001027</v>
          </cell>
          <cell r="F29" t="str">
            <v>001001</v>
          </cell>
          <cell r="G29" t="str">
            <v>027</v>
          </cell>
          <cell r="H29" t="str">
            <v>0</v>
          </cell>
          <cell r="I29">
            <v>0</v>
          </cell>
          <cell r="J29">
            <v>27</v>
          </cell>
          <cell r="K29">
            <v>1</v>
          </cell>
          <cell r="L29">
            <v>35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 t="str">
            <v>кардиологические</v>
          </cell>
        </row>
        <row r="30">
          <cell r="A30" t="str">
            <v>001001029</v>
          </cell>
          <cell r="F30" t="str">
            <v>001001</v>
          </cell>
          <cell r="G30" t="str">
            <v>029</v>
          </cell>
          <cell r="H30" t="str">
            <v>0</v>
          </cell>
          <cell r="I30">
            <v>0</v>
          </cell>
          <cell r="J30">
            <v>7</v>
          </cell>
          <cell r="K30">
            <v>0</v>
          </cell>
          <cell r="L30">
            <v>7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 t="str">
            <v>колопроктологические</v>
          </cell>
        </row>
        <row r="31">
          <cell r="A31" t="str">
            <v>001001030</v>
          </cell>
          <cell r="F31" t="str">
            <v>001001</v>
          </cell>
          <cell r="G31" t="str">
            <v>030</v>
          </cell>
          <cell r="H31" t="str">
            <v>0</v>
          </cell>
          <cell r="I31">
            <v>0</v>
          </cell>
          <cell r="J31">
            <v>12</v>
          </cell>
          <cell r="K31">
            <v>0</v>
          </cell>
          <cell r="L31">
            <v>13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 t="str">
            <v>компьютерной томографии</v>
          </cell>
        </row>
        <row r="32">
          <cell r="A32" t="str">
            <v>001001034</v>
          </cell>
          <cell r="F32" t="str">
            <v>001001</v>
          </cell>
          <cell r="G32" t="str">
            <v>034</v>
          </cell>
          <cell r="H32" t="str">
            <v>0</v>
          </cell>
          <cell r="I32">
            <v>0</v>
          </cell>
          <cell r="J32">
            <v>57</v>
          </cell>
          <cell r="K32">
            <v>88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 t="str">
            <v>лаборатории, всего- из ни</v>
          </cell>
        </row>
        <row r="33">
          <cell r="A33" t="str">
            <v>001001341</v>
          </cell>
          <cell r="F33" t="str">
            <v>001001</v>
          </cell>
          <cell r="G33" t="str">
            <v>341</v>
          </cell>
          <cell r="H33" t="str">
            <v>0</v>
          </cell>
          <cell r="I33">
            <v>0</v>
          </cell>
          <cell r="J33">
            <v>4</v>
          </cell>
          <cell r="K33">
            <v>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 t="str">
            <v>зуботехнические</v>
          </cell>
        </row>
        <row r="34">
          <cell r="A34" t="str">
            <v>001001342</v>
          </cell>
          <cell r="F34" t="str">
            <v>001001</v>
          </cell>
          <cell r="G34" t="str">
            <v>342</v>
          </cell>
          <cell r="H34" t="str">
            <v>0</v>
          </cell>
          <cell r="I34">
            <v>0</v>
          </cell>
          <cell r="J34">
            <v>53</v>
          </cell>
          <cell r="K34">
            <v>68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 t="str">
            <v>клинико-диагностические</v>
          </cell>
        </row>
        <row r="35">
          <cell r="A35" t="str">
            <v>001001343</v>
          </cell>
          <cell r="F35" t="str">
            <v>001001</v>
          </cell>
          <cell r="G35" t="str">
            <v>343</v>
          </cell>
          <cell r="H35" t="str">
            <v>0</v>
          </cell>
          <cell r="I35">
            <v>0</v>
          </cell>
          <cell r="J35">
            <v>7</v>
          </cell>
          <cell r="K35">
            <v>8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 t="str">
            <v>микробиологические (бакте</v>
          </cell>
        </row>
        <row r="36">
          <cell r="A36" t="str">
            <v>001001345</v>
          </cell>
          <cell r="F36" t="str">
            <v>001001</v>
          </cell>
          <cell r="G36" t="str">
            <v>345</v>
          </cell>
          <cell r="H36" t="str">
            <v>0</v>
          </cell>
          <cell r="I36">
            <v>0</v>
          </cell>
          <cell r="J36">
            <v>2</v>
          </cell>
          <cell r="K36">
            <v>2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 t="str">
            <v>радиоизотопной диагностик</v>
          </cell>
        </row>
        <row r="37">
          <cell r="A37" t="str">
            <v>001001348</v>
          </cell>
          <cell r="F37" t="str">
            <v>001001</v>
          </cell>
          <cell r="G37" t="str">
            <v>348</v>
          </cell>
          <cell r="H37" t="str">
            <v>0</v>
          </cell>
          <cell r="I37">
            <v>0</v>
          </cell>
          <cell r="J37">
            <v>1</v>
          </cell>
          <cell r="K37">
            <v>1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 t="str">
            <v>химико-токсикологические</v>
          </cell>
        </row>
        <row r="38">
          <cell r="A38" t="str">
            <v>001001349</v>
          </cell>
          <cell r="F38" t="str">
            <v>001001</v>
          </cell>
          <cell r="G38" t="str">
            <v>349</v>
          </cell>
          <cell r="H38" t="str">
            <v>0</v>
          </cell>
          <cell r="I38">
            <v>0</v>
          </cell>
          <cell r="J38">
            <v>4</v>
          </cell>
          <cell r="K38">
            <v>4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 t="str">
            <v>цитилогические</v>
          </cell>
        </row>
        <row r="39">
          <cell r="A39" t="str">
            <v>001001035</v>
          </cell>
          <cell r="F39" t="str">
            <v>001001</v>
          </cell>
          <cell r="G39" t="str">
            <v>035</v>
          </cell>
          <cell r="H39" t="str">
            <v>0</v>
          </cell>
          <cell r="I39">
            <v>0</v>
          </cell>
          <cell r="J39">
            <v>16</v>
          </cell>
          <cell r="K39">
            <v>3</v>
          </cell>
          <cell r="L39">
            <v>16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 t="str">
            <v>лечебной физкультуры для</v>
          </cell>
        </row>
        <row r="40">
          <cell r="A40" t="str">
            <v>001001036</v>
          </cell>
          <cell r="F40" t="str">
            <v>001001</v>
          </cell>
          <cell r="G40" t="str">
            <v>036</v>
          </cell>
          <cell r="H40" t="str">
            <v>0</v>
          </cell>
          <cell r="I40">
            <v>0</v>
          </cell>
          <cell r="J40">
            <v>10</v>
          </cell>
          <cell r="K40">
            <v>2</v>
          </cell>
          <cell r="L40">
            <v>9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 t="str">
            <v>лечебной физкультуры для</v>
          </cell>
        </row>
        <row r="41">
          <cell r="A41" t="str">
            <v>001001038</v>
          </cell>
          <cell r="F41" t="str">
            <v>001001</v>
          </cell>
          <cell r="G41" t="str">
            <v>038</v>
          </cell>
          <cell r="H41" t="str">
            <v>0</v>
          </cell>
          <cell r="I41">
            <v>0</v>
          </cell>
          <cell r="J41">
            <v>6</v>
          </cell>
          <cell r="K41">
            <v>0</v>
          </cell>
          <cell r="L41">
            <v>12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 t="str">
            <v>логопедические</v>
          </cell>
        </row>
        <row r="42">
          <cell r="A42" t="str">
            <v>001001381</v>
          </cell>
          <cell r="F42" t="str">
            <v>001001</v>
          </cell>
          <cell r="G42" t="str">
            <v>381</v>
          </cell>
          <cell r="H42" t="str">
            <v>0</v>
          </cell>
          <cell r="I42">
            <v>0</v>
          </cell>
          <cell r="J42">
            <v>3</v>
          </cell>
          <cell r="K42">
            <v>0</v>
          </cell>
          <cell r="L42">
            <v>4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 t="str">
            <v>из них для детей</v>
          </cell>
        </row>
        <row r="43">
          <cell r="A43" t="str">
            <v>001001039</v>
          </cell>
          <cell r="F43" t="str">
            <v>001001</v>
          </cell>
          <cell r="G43" t="str">
            <v>039</v>
          </cell>
          <cell r="H43" t="str">
            <v>0</v>
          </cell>
          <cell r="I43">
            <v>0</v>
          </cell>
          <cell r="J43">
            <v>7</v>
          </cell>
          <cell r="K43">
            <v>0</v>
          </cell>
          <cell r="L43">
            <v>9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 t="str">
            <v>магнитно-резонансной томо</v>
          </cell>
        </row>
        <row r="44">
          <cell r="A44" t="str">
            <v>001001040</v>
          </cell>
          <cell r="F44" t="str">
            <v>001001</v>
          </cell>
          <cell r="G44" t="str">
            <v>040</v>
          </cell>
          <cell r="H44" t="str">
            <v>0</v>
          </cell>
          <cell r="I44">
            <v>0</v>
          </cell>
          <cell r="J44">
            <v>12</v>
          </cell>
          <cell r="K44">
            <v>0</v>
          </cell>
          <cell r="L44">
            <v>15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 t="str">
            <v>маммографические отделени</v>
          </cell>
        </row>
        <row r="45">
          <cell r="A45" t="str">
            <v>001001041</v>
          </cell>
          <cell r="F45" t="str">
            <v>001001</v>
          </cell>
          <cell r="G45" t="str">
            <v>041</v>
          </cell>
          <cell r="H45" t="str">
            <v>0</v>
          </cell>
          <cell r="I45">
            <v>0</v>
          </cell>
          <cell r="J45">
            <v>1</v>
          </cell>
          <cell r="K45">
            <v>0</v>
          </cell>
          <cell r="L45">
            <v>1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 t="str">
            <v>мануальной терапии</v>
          </cell>
        </row>
        <row r="46">
          <cell r="A46" t="str">
            <v>001001042</v>
          </cell>
          <cell r="F46" t="str">
            <v>001001</v>
          </cell>
          <cell r="G46" t="str">
            <v>042</v>
          </cell>
          <cell r="H46" t="str">
            <v>0</v>
          </cell>
          <cell r="I46">
            <v>0</v>
          </cell>
          <cell r="J46">
            <v>32</v>
          </cell>
          <cell r="K46">
            <v>5</v>
          </cell>
          <cell r="L46">
            <v>31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 t="str">
            <v>медицинской профилактики</v>
          </cell>
        </row>
        <row r="47">
          <cell r="A47" t="str">
            <v>001001043</v>
          </cell>
          <cell r="F47" t="str">
            <v>001001</v>
          </cell>
          <cell r="G47" t="str">
            <v>043</v>
          </cell>
          <cell r="H47" t="str">
            <v>0</v>
          </cell>
          <cell r="I47">
            <v>0</v>
          </cell>
          <cell r="J47">
            <v>6</v>
          </cell>
          <cell r="K47">
            <v>1</v>
          </cell>
          <cell r="L47">
            <v>5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 t="str">
            <v>медицинского психолога</v>
          </cell>
        </row>
        <row r="48">
          <cell r="A48" t="str">
            <v>001001044</v>
          </cell>
          <cell r="F48" t="str">
            <v>001001</v>
          </cell>
          <cell r="G48" t="str">
            <v>044</v>
          </cell>
          <cell r="H48" t="str">
            <v>0</v>
          </cell>
          <cell r="I48">
            <v>0</v>
          </cell>
          <cell r="J48">
            <v>3</v>
          </cell>
          <cell r="K48">
            <v>0</v>
          </cell>
          <cell r="L48">
            <v>3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 t="str">
            <v>медицинского психолога дл</v>
          </cell>
        </row>
        <row r="49">
          <cell r="A49" t="str">
            <v>001001046</v>
          </cell>
          <cell r="F49" t="str">
            <v>001001</v>
          </cell>
          <cell r="G49" t="str">
            <v>046</v>
          </cell>
          <cell r="H49" t="str">
            <v>0</v>
          </cell>
          <cell r="I49">
            <v>0</v>
          </cell>
          <cell r="J49">
            <v>1</v>
          </cell>
          <cell r="K49">
            <v>0</v>
          </cell>
          <cell r="L49">
            <v>1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 t="str">
            <v>методические кабинеты</v>
          </cell>
        </row>
        <row r="50">
          <cell r="A50" t="str">
            <v>001001050</v>
          </cell>
          <cell r="F50" t="str">
            <v>001001</v>
          </cell>
          <cell r="G50" t="str">
            <v>050</v>
          </cell>
          <cell r="H50" t="str">
            <v>0</v>
          </cell>
          <cell r="I50">
            <v>0</v>
          </cell>
          <cell r="J50">
            <v>26</v>
          </cell>
          <cell r="K50">
            <v>1</v>
          </cell>
          <cell r="L50">
            <v>30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 t="str">
            <v>наркологические</v>
          </cell>
        </row>
        <row r="51">
          <cell r="A51" t="str">
            <v>001001051</v>
          </cell>
          <cell r="F51" t="str">
            <v>001001</v>
          </cell>
          <cell r="G51" t="str">
            <v>051</v>
          </cell>
          <cell r="H51" t="str">
            <v>0</v>
          </cell>
          <cell r="I51">
            <v>0</v>
          </cell>
          <cell r="J51">
            <v>42</v>
          </cell>
          <cell r="K51">
            <v>2</v>
          </cell>
          <cell r="L51">
            <v>69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 t="str">
            <v>неврологические</v>
          </cell>
        </row>
        <row r="52">
          <cell r="A52" t="str">
            <v>001001052</v>
          </cell>
          <cell r="F52" t="str">
            <v>001001</v>
          </cell>
          <cell r="G52" t="str">
            <v>052</v>
          </cell>
          <cell r="H52" t="str">
            <v>0</v>
          </cell>
          <cell r="I52">
            <v>0</v>
          </cell>
          <cell r="J52">
            <v>7</v>
          </cell>
          <cell r="K52">
            <v>0</v>
          </cell>
          <cell r="L52">
            <v>8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 t="str">
            <v>нефрологические</v>
          </cell>
        </row>
        <row r="53">
          <cell r="A53" t="str">
            <v>001001053</v>
          </cell>
          <cell r="F53" t="str">
            <v>001001</v>
          </cell>
          <cell r="G53" t="str">
            <v>053</v>
          </cell>
          <cell r="H53" t="str">
            <v>0</v>
          </cell>
          <cell r="I53">
            <v>0</v>
          </cell>
          <cell r="J53">
            <v>33</v>
          </cell>
          <cell r="K53">
            <v>0</v>
          </cell>
          <cell r="L53">
            <v>41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 t="str">
            <v>онкологические</v>
          </cell>
        </row>
        <row r="54">
          <cell r="A54" t="str">
            <v>001001054</v>
          </cell>
          <cell r="F54" t="str">
            <v>001001</v>
          </cell>
          <cell r="G54" t="str">
            <v>054</v>
          </cell>
          <cell r="H54" t="str">
            <v>0</v>
          </cell>
          <cell r="I54">
            <v>0</v>
          </cell>
          <cell r="J54">
            <v>15</v>
          </cell>
          <cell r="K54">
            <v>17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 t="str">
            <v>организационно-методическ</v>
          </cell>
        </row>
        <row r="55">
          <cell r="A55" t="str">
            <v>001001055</v>
          </cell>
          <cell r="F55" t="str">
            <v>001001</v>
          </cell>
          <cell r="G55" t="str">
            <v>055</v>
          </cell>
          <cell r="H55" t="str">
            <v>0</v>
          </cell>
          <cell r="I55">
            <v>0</v>
          </cell>
          <cell r="J55">
            <v>7</v>
          </cell>
          <cell r="K55">
            <v>1</v>
          </cell>
          <cell r="L55">
            <v>6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 t="str">
            <v>ортодонтические</v>
          </cell>
        </row>
        <row r="56">
          <cell r="A56" t="str">
            <v>001001056</v>
          </cell>
          <cell r="F56" t="str">
            <v>001001</v>
          </cell>
          <cell r="G56" t="str">
            <v>056</v>
          </cell>
          <cell r="H56" t="str">
            <v>0</v>
          </cell>
          <cell r="I56">
            <v>0</v>
          </cell>
          <cell r="J56">
            <v>35</v>
          </cell>
          <cell r="K56">
            <v>35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 t="str">
            <v>отделы АСУ,ВЦ</v>
          </cell>
        </row>
        <row r="57">
          <cell r="A57" t="str">
            <v>001001057</v>
          </cell>
          <cell r="F57" t="str">
            <v>001001</v>
          </cell>
          <cell r="G57" t="str">
            <v>057</v>
          </cell>
          <cell r="H57" t="str">
            <v>0</v>
          </cell>
          <cell r="I57">
            <v>0</v>
          </cell>
          <cell r="J57">
            <v>1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 t="str">
            <v>отделы анализа и прогнози</v>
          </cell>
        </row>
        <row r="58">
          <cell r="A58" t="str">
            <v>001001058</v>
          </cell>
          <cell r="F58" t="str">
            <v>001001</v>
          </cell>
          <cell r="G58" t="str">
            <v>058</v>
          </cell>
          <cell r="H58" t="str">
            <v>0</v>
          </cell>
          <cell r="I58">
            <v>0</v>
          </cell>
          <cell r="J58">
            <v>1</v>
          </cell>
          <cell r="K58">
            <v>1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 t="str">
            <v>отделы издательской и пол</v>
          </cell>
        </row>
        <row r="59">
          <cell r="A59" t="str">
            <v>001001060</v>
          </cell>
          <cell r="F59" t="str">
            <v>001001</v>
          </cell>
          <cell r="G59" t="str">
            <v>060</v>
          </cell>
          <cell r="H59" t="str">
            <v>0</v>
          </cell>
          <cell r="I59">
            <v>0</v>
          </cell>
          <cell r="J59">
            <v>1</v>
          </cell>
          <cell r="K59">
            <v>1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 t="str">
            <v>отделы обработки медико-с</v>
          </cell>
        </row>
        <row r="60">
          <cell r="A60" t="str">
            <v>001001061</v>
          </cell>
          <cell r="F60" t="str">
            <v>001001</v>
          </cell>
          <cell r="G60" t="str">
            <v>061</v>
          </cell>
          <cell r="H60" t="str">
            <v>0</v>
          </cell>
          <cell r="I60">
            <v>0</v>
          </cell>
          <cell r="J60">
            <v>3</v>
          </cell>
          <cell r="K60">
            <v>3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 t="str">
            <v>отделы программного обесп</v>
          </cell>
        </row>
        <row r="61">
          <cell r="A61" t="str">
            <v>001001062</v>
          </cell>
          <cell r="F61" t="str">
            <v>001001</v>
          </cell>
          <cell r="G61" t="str">
            <v>062</v>
          </cell>
          <cell r="H61" t="str">
            <v>0</v>
          </cell>
          <cell r="I61">
            <v>0</v>
          </cell>
          <cell r="J61">
            <v>2</v>
          </cell>
          <cell r="K61">
            <v>2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 t="str">
            <v>отделы сетевых технологий</v>
          </cell>
        </row>
        <row r="62">
          <cell r="A62" t="str">
            <v>001001066</v>
          </cell>
          <cell r="F62" t="str">
            <v>001001</v>
          </cell>
          <cell r="G62" t="str">
            <v>066</v>
          </cell>
          <cell r="H62" t="str">
            <v>0</v>
          </cell>
          <cell r="I62">
            <v>0</v>
          </cell>
          <cell r="J62">
            <v>1</v>
          </cell>
          <cell r="K62">
            <v>1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 t="str">
            <v>отделения (кабинеты)рентг</v>
          </cell>
        </row>
        <row r="63">
          <cell r="A63" t="str">
            <v>001001067</v>
          </cell>
          <cell r="F63" t="str">
            <v>001001</v>
          </cell>
          <cell r="G63" t="str">
            <v>067</v>
          </cell>
          <cell r="H63" t="str">
            <v>0</v>
          </cell>
          <cell r="I63">
            <v>0</v>
          </cell>
          <cell r="J63">
            <v>3</v>
          </cell>
          <cell r="K63">
            <v>1</v>
          </cell>
          <cell r="L63">
            <v>2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 t="str">
            <v>отделения (кабинеты)социа</v>
          </cell>
        </row>
        <row r="64">
          <cell r="A64" t="str">
            <v>001001068</v>
          </cell>
          <cell r="F64" t="str">
            <v>001001</v>
          </cell>
          <cell r="G64" t="str">
            <v>068</v>
          </cell>
          <cell r="H64" t="str">
            <v>0</v>
          </cell>
          <cell r="I64">
            <v>0</v>
          </cell>
          <cell r="J64">
            <v>33</v>
          </cell>
          <cell r="K64">
            <v>8</v>
          </cell>
          <cell r="L64">
            <v>28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 t="str">
            <v>отделения (кабинеты)медиц</v>
          </cell>
        </row>
        <row r="65">
          <cell r="A65" t="str">
            <v>001001069</v>
          </cell>
          <cell r="F65" t="str">
            <v>001001</v>
          </cell>
          <cell r="G65" t="str">
            <v>069</v>
          </cell>
          <cell r="H65" t="str">
            <v>0</v>
          </cell>
          <cell r="I65">
            <v>0</v>
          </cell>
          <cell r="J65">
            <v>1</v>
          </cell>
          <cell r="K65">
            <v>1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 t="str">
            <v>отделения (кабинеты)медиц</v>
          </cell>
        </row>
        <row r="66">
          <cell r="A66" t="str">
            <v>001001070</v>
          </cell>
          <cell r="F66" t="str">
            <v>001001</v>
          </cell>
          <cell r="G66" t="str">
            <v>070</v>
          </cell>
          <cell r="H66" t="str">
            <v>0</v>
          </cell>
          <cell r="I66">
            <v>0</v>
          </cell>
          <cell r="J66">
            <v>1</v>
          </cell>
          <cell r="K66">
            <v>1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 t="str">
            <v>отделения (кабинеты)медиц</v>
          </cell>
        </row>
        <row r="67">
          <cell r="A67" t="str">
            <v>001001072</v>
          </cell>
          <cell r="F67" t="str">
            <v>001001</v>
          </cell>
          <cell r="G67" t="str">
            <v>072</v>
          </cell>
          <cell r="H67" t="str">
            <v>0</v>
          </cell>
          <cell r="I67">
            <v>0</v>
          </cell>
          <cell r="J67">
            <v>1</v>
          </cell>
          <cell r="K67">
            <v>0</v>
          </cell>
          <cell r="L67">
            <v>1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 t="str">
            <v>отделения (кабинеты)медик</v>
          </cell>
        </row>
        <row r="68">
          <cell r="A68" t="str">
            <v>001001073</v>
          </cell>
          <cell r="F68" t="str">
            <v>001001</v>
          </cell>
          <cell r="G68" t="str">
            <v>073</v>
          </cell>
          <cell r="H68" t="str">
            <v>0</v>
          </cell>
          <cell r="I68">
            <v>0</v>
          </cell>
          <cell r="J68">
            <v>20</v>
          </cell>
          <cell r="K68">
            <v>0</v>
          </cell>
          <cell r="L68">
            <v>53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 t="str">
            <v>отделения (кабинеты)врача</v>
          </cell>
        </row>
        <row r="69">
          <cell r="A69" t="str">
            <v>001001074</v>
          </cell>
          <cell r="F69" t="str">
            <v>001001</v>
          </cell>
          <cell r="G69" t="str">
            <v>074</v>
          </cell>
          <cell r="H69" t="str">
            <v>0</v>
          </cell>
          <cell r="I69">
            <v>0</v>
          </cell>
          <cell r="J69">
            <v>1</v>
          </cell>
          <cell r="K69">
            <v>1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 t="str">
            <v>отделения медико-криминал</v>
          </cell>
        </row>
        <row r="70">
          <cell r="A70" t="str">
            <v>001001076</v>
          </cell>
          <cell r="F70" t="str">
            <v>001001</v>
          </cell>
          <cell r="G70" t="str">
            <v>076</v>
          </cell>
          <cell r="H70" t="str">
            <v>0</v>
          </cell>
          <cell r="I70">
            <v>0</v>
          </cell>
          <cell r="J70">
            <v>17</v>
          </cell>
          <cell r="K70">
            <v>0</v>
          </cell>
          <cell r="L70">
            <v>20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 t="str">
            <v>отд.неотложной помощи</v>
          </cell>
        </row>
        <row r="71">
          <cell r="A71" t="str">
            <v>001001077</v>
          </cell>
          <cell r="F71" t="str">
            <v>001001</v>
          </cell>
          <cell r="G71" t="str">
            <v>077</v>
          </cell>
          <cell r="H71" t="str">
            <v>0</v>
          </cell>
          <cell r="I71">
            <v>0</v>
          </cell>
          <cell r="J71">
            <v>28</v>
          </cell>
          <cell r="K71">
            <v>34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 t="str">
            <v>отделения скорой медицинс</v>
          </cell>
        </row>
        <row r="72">
          <cell r="A72" t="str">
            <v>001001079</v>
          </cell>
          <cell r="F72" t="str">
            <v>001001</v>
          </cell>
          <cell r="G72" t="str">
            <v>079</v>
          </cell>
          <cell r="H72" t="str">
            <v>0</v>
          </cell>
          <cell r="I72">
            <v>0</v>
          </cell>
          <cell r="J72">
            <v>10</v>
          </cell>
          <cell r="K72">
            <v>10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 t="str">
            <v>отделения статистики в со</v>
          </cell>
        </row>
        <row r="73">
          <cell r="A73" t="str">
            <v>001001082</v>
          </cell>
          <cell r="F73" t="str">
            <v>001001</v>
          </cell>
          <cell r="G73" t="str">
            <v>082</v>
          </cell>
          <cell r="H73" t="str">
            <v>0</v>
          </cell>
          <cell r="I73">
            <v>0</v>
          </cell>
          <cell r="J73">
            <v>1</v>
          </cell>
          <cell r="K73">
            <v>1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 t="str">
            <v>отделения судебно-гистоло</v>
          </cell>
        </row>
        <row r="74">
          <cell r="A74" t="str">
            <v>001001083</v>
          </cell>
          <cell r="F74" t="str">
            <v>001001</v>
          </cell>
          <cell r="G74" t="str">
            <v>083</v>
          </cell>
          <cell r="H74" t="str">
            <v>0</v>
          </cell>
          <cell r="I74">
            <v>0</v>
          </cell>
          <cell r="J74">
            <v>1</v>
          </cell>
          <cell r="K74">
            <v>1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 t="str">
            <v>отделения судебно-медицин</v>
          </cell>
        </row>
        <row r="75">
          <cell r="A75" t="str">
            <v>001001084</v>
          </cell>
          <cell r="F75" t="str">
            <v>001001</v>
          </cell>
          <cell r="G75" t="str">
            <v>084</v>
          </cell>
          <cell r="H75" t="str">
            <v>0</v>
          </cell>
          <cell r="I75">
            <v>0</v>
          </cell>
          <cell r="J75">
            <v>1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 t="str">
            <v>отделения судебно-медицин</v>
          </cell>
        </row>
        <row r="76">
          <cell r="A76" t="str">
            <v>001001085</v>
          </cell>
          <cell r="F76" t="str">
            <v>001001</v>
          </cell>
          <cell r="G76" t="str">
            <v>085</v>
          </cell>
          <cell r="H76" t="str">
            <v>0</v>
          </cell>
          <cell r="I76">
            <v>0</v>
          </cell>
          <cell r="J76">
            <v>1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 t="str">
            <v>отделения судебно-химичес</v>
          </cell>
        </row>
        <row r="77">
          <cell r="A77" t="str">
            <v>001001087</v>
          </cell>
          <cell r="F77" t="str">
            <v>001001</v>
          </cell>
          <cell r="G77" t="str">
            <v>087</v>
          </cell>
          <cell r="H77" t="str">
            <v>0</v>
          </cell>
          <cell r="I77">
            <v>0</v>
          </cell>
          <cell r="J77">
            <v>2</v>
          </cell>
          <cell r="K77">
            <v>2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 t="str">
            <v>отделения экстренной  кон</v>
          </cell>
        </row>
        <row r="78">
          <cell r="A78" t="str">
            <v>001001088</v>
          </cell>
          <cell r="F78" t="str">
            <v>001001</v>
          </cell>
          <cell r="G78" t="str">
            <v>088</v>
          </cell>
          <cell r="H78" t="str">
            <v>0</v>
          </cell>
          <cell r="I78">
            <v>0</v>
          </cell>
          <cell r="J78">
            <v>1</v>
          </cell>
          <cell r="K78">
            <v>1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 t="str">
            <v>отделение экстренной меди</v>
          </cell>
        </row>
        <row r="79">
          <cell r="A79" t="str">
            <v>001001089</v>
          </cell>
          <cell r="F79" t="str">
            <v>001001</v>
          </cell>
          <cell r="G79" t="str">
            <v>089</v>
          </cell>
          <cell r="H79" t="str">
            <v>0</v>
          </cell>
          <cell r="I79">
            <v>0</v>
          </cell>
          <cell r="J79">
            <v>39</v>
          </cell>
          <cell r="K79">
            <v>1</v>
          </cell>
          <cell r="L79">
            <v>54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 t="str">
            <v>оториноларингологические</v>
          </cell>
        </row>
        <row r="80">
          <cell r="A80" t="str">
            <v>001001090</v>
          </cell>
          <cell r="F80" t="str">
            <v>001001</v>
          </cell>
          <cell r="G80" t="str">
            <v>090</v>
          </cell>
          <cell r="H80" t="str">
            <v>0</v>
          </cell>
          <cell r="I80">
            <v>0</v>
          </cell>
          <cell r="J80">
            <v>41</v>
          </cell>
          <cell r="K80">
            <v>2</v>
          </cell>
          <cell r="L80">
            <v>62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 t="str">
            <v>офтальмологические</v>
          </cell>
        </row>
        <row r="81">
          <cell r="A81" t="str">
            <v>001001092</v>
          </cell>
          <cell r="F81" t="str">
            <v>001001</v>
          </cell>
          <cell r="G81" t="str">
            <v>092</v>
          </cell>
          <cell r="H81" t="str">
            <v>0</v>
          </cell>
          <cell r="I81">
            <v>0</v>
          </cell>
          <cell r="J81">
            <v>26</v>
          </cell>
          <cell r="K81">
            <v>0</v>
          </cell>
          <cell r="L81">
            <v>34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 t="str">
            <v>паллиативной медицинской</v>
          </cell>
        </row>
        <row r="82">
          <cell r="A82" t="str">
            <v>001001093</v>
          </cell>
          <cell r="F82" t="str">
            <v>001001</v>
          </cell>
          <cell r="G82" t="str">
            <v>093</v>
          </cell>
          <cell r="H82" t="str">
            <v>0</v>
          </cell>
          <cell r="I82">
            <v>0</v>
          </cell>
          <cell r="J82">
            <v>20</v>
          </cell>
          <cell r="K82">
            <v>20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 t="str">
            <v>патолого-анатомические</v>
          </cell>
        </row>
        <row r="83">
          <cell r="A83" t="str">
            <v>001001095</v>
          </cell>
          <cell r="F83" t="str">
            <v>001001</v>
          </cell>
          <cell r="G83" t="str">
            <v>095</v>
          </cell>
          <cell r="H83" t="str">
            <v>0</v>
          </cell>
          <cell r="I83">
            <v>0</v>
          </cell>
          <cell r="J83">
            <v>1</v>
          </cell>
          <cell r="K83">
            <v>1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 t="str">
            <v>перинатальные центры</v>
          </cell>
        </row>
        <row r="84">
          <cell r="A84" t="str">
            <v>001001096</v>
          </cell>
          <cell r="F84" t="str">
            <v>001001</v>
          </cell>
          <cell r="G84" t="str">
            <v>096</v>
          </cell>
          <cell r="H84" t="str">
            <v>0</v>
          </cell>
          <cell r="I84">
            <v>0</v>
          </cell>
          <cell r="J84">
            <v>35</v>
          </cell>
          <cell r="K84">
            <v>4</v>
          </cell>
          <cell r="L84">
            <v>66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 t="str">
            <v>платные кабинеты (отделен</v>
          </cell>
        </row>
        <row r="85">
          <cell r="A85" t="str">
            <v>001001097</v>
          </cell>
          <cell r="F85" t="str">
            <v>001001</v>
          </cell>
          <cell r="G85" t="str">
            <v>097</v>
          </cell>
          <cell r="H85" t="str">
            <v>0</v>
          </cell>
          <cell r="I85">
            <v>0</v>
          </cell>
          <cell r="J85">
            <v>30</v>
          </cell>
          <cell r="K85">
            <v>34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 t="str">
            <v>поликлиники (поликлиничес</v>
          </cell>
        </row>
        <row r="86">
          <cell r="A86" t="str">
            <v>001001098</v>
          </cell>
          <cell r="F86" t="str">
            <v>001001</v>
          </cell>
          <cell r="G86" t="str">
            <v>098</v>
          </cell>
          <cell r="H86" t="str">
            <v>0</v>
          </cell>
          <cell r="I86">
            <v>0</v>
          </cell>
          <cell r="J86">
            <v>1</v>
          </cell>
          <cell r="K86">
            <v>1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 t="str">
            <v>по медицинской генетике (</v>
          </cell>
        </row>
        <row r="87">
          <cell r="A87" t="str">
            <v>001001100</v>
          </cell>
          <cell r="F87" t="str">
            <v>001001</v>
          </cell>
          <cell r="G87" t="str">
            <v>100</v>
          </cell>
          <cell r="H87" t="str">
            <v>0</v>
          </cell>
          <cell r="I87">
            <v>0</v>
          </cell>
          <cell r="J87">
            <v>1</v>
          </cell>
          <cell r="K87">
            <v>1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 t="str">
            <v>подростковые спец.центры</v>
          </cell>
        </row>
        <row r="88">
          <cell r="A88" t="str">
            <v>001001101</v>
          </cell>
          <cell r="F88" t="str">
            <v>001001</v>
          </cell>
          <cell r="G88" t="str">
            <v>101</v>
          </cell>
          <cell r="H88" t="str">
            <v>0</v>
          </cell>
          <cell r="I88">
            <v>0</v>
          </cell>
          <cell r="J88">
            <v>1</v>
          </cell>
          <cell r="K88">
            <v>0</v>
          </cell>
          <cell r="L88">
            <v>1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 t="str">
            <v>подростковые наркологичес</v>
          </cell>
        </row>
        <row r="89">
          <cell r="A89" t="str">
            <v>001001102</v>
          </cell>
          <cell r="F89" t="str">
            <v>001001</v>
          </cell>
          <cell r="G89" t="str">
            <v>102</v>
          </cell>
          <cell r="H89" t="str">
            <v>0</v>
          </cell>
          <cell r="I89">
            <v>0</v>
          </cell>
          <cell r="J89">
            <v>32</v>
          </cell>
          <cell r="K89">
            <v>0</v>
          </cell>
          <cell r="L89">
            <v>96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 t="str">
            <v>прививочные</v>
          </cell>
        </row>
        <row r="90">
          <cell r="A90" t="str">
            <v>001001103</v>
          </cell>
          <cell r="F90" t="str">
            <v>001001</v>
          </cell>
          <cell r="G90" t="str">
            <v>103</v>
          </cell>
          <cell r="H90" t="str">
            <v>0</v>
          </cell>
          <cell r="I90">
            <v>0</v>
          </cell>
          <cell r="J90">
            <v>14</v>
          </cell>
          <cell r="K90">
            <v>0</v>
          </cell>
          <cell r="L90">
            <v>14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 t="str">
            <v>профпатологические</v>
          </cell>
        </row>
        <row r="91">
          <cell r="A91" t="str">
            <v>001001104</v>
          </cell>
          <cell r="F91" t="str">
            <v>001001</v>
          </cell>
          <cell r="G91" t="str">
            <v>104</v>
          </cell>
          <cell r="H91" t="str">
            <v>0</v>
          </cell>
          <cell r="I91">
            <v>0</v>
          </cell>
          <cell r="J91">
            <v>30</v>
          </cell>
          <cell r="K91">
            <v>0</v>
          </cell>
          <cell r="L91">
            <v>33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 t="str">
            <v>психиатрические</v>
          </cell>
        </row>
        <row r="92">
          <cell r="A92" t="str">
            <v>001001105</v>
          </cell>
          <cell r="F92" t="str">
            <v>001001</v>
          </cell>
          <cell r="G92" t="str">
            <v>105</v>
          </cell>
          <cell r="H92" t="str">
            <v>0</v>
          </cell>
          <cell r="I92">
            <v>0</v>
          </cell>
          <cell r="J92">
            <v>3</v>
          </cell>
          <cell r="K92">
            <v>1</v>
          </cell>
          <cell r="L92">
            <v>3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 t="str">
            <v>психотерапевтические</v>
          </cell>
        </row>
        <row r="93">
          <cell r="A93" t="str">
            <v>001001107</v>
          </cell>
          <cell r="F93" t="str">
            <v>001001</v>
          </cell>
          <cell r="G93" t="str">
            <v>107</v>
          </cell>
          <cell r="H93" t="str">
            <v>0</v>
          </cell>
          <cell r="I93">
            <v>0</v>
          </cell>
          <cell r="J93">
            <v>10</v>
          </cell>
          <cell r="K93">
            <v>0</v>
          </cell>
          <cell r="L93">
            <v>12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 t="str">
            <v>пульмонологические</v>
          </cell>
        </row>
        <row r="94">
          <cell r="A94" t="str">
            <v>001001112</v>
          </cell>
          <cell r="F94" t="str">
            <v>001001</v>
          </cell>
          <cell r="G94" t="str">
            <v>112</v>
          </cell>
          <cell r="H94" t="str">
            <v>0</v>
          </cell>
          <cell r="I94">
            <v>0</v>
          </cell>
          <cell r="J94">
            <v>3</v>
          </cell>
          <cell r="K94">
            <v>0</v>
          </cell>
          <cell r="L94">
            <v>4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 t="str">
            <v>ревматологические</v>
          </cell>
        </row>
        <row r="95">
          <cell r="A95" t="str">
            <v>001001114</v>
          </cell>
          <cell r="F95" t="str">
            <v>001001</v>
          </cell>
          <cell r="G95" t="str">
            <v>114</v>
          </cell>
          <cell r="H95" t="str">
            <v>0</v>
          </cell>
          <cell r="I95">
            <v>0</v>
          </cell>
          <cell r="J95">
            <v>47</v>
          </cell>
          <cell r="K95">
            <v>22</v>
          </cell>
          <cell r="L95">
            <v>33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 t="str">
            <v>рентгенологические</v>
          </cell>
        </row>
        <row r="96">
          <cell r="A96" t="str">
            <v>001001115</v>
          </cell>
          <cell r="F96" t="str">
            <v>001001</v>
          </cell>
          <cell r="G96" t="str">
            <v>115</v>
          </cell>
          <cell r="H96" t="str">
            <v>0</v>
          </cell>
          <cell r="I96">
            <v>0</v>
          </cell>
          <cell r="J96">
            <v>3</v>
          </cell>
          <cell r="K96">
            <v>3</v>
          </cell>
          <cell r="L96">
            <v>1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 t="str">
            <v>рентгенохирургические</v>
          </cell>
        </row>
        <row r="97">
          <cell r="A97" t="str">
            <v>001001116</v>
          </cell>
          <cell r="F97" t="str">
            <v>001001</v>
          </cell>
          <cell r="G97" t="str">
            <v>116</v>
          </cell>
          <cell r="H97" t="str">
            <v>0</v>
          </cell>
          <cell r="I97">
            <v>0</v>
          </cell>
          <cell r="J97">
            <v>3</v>
          </cell>
          <cell r="K97">
            <v>0</v>
          </cell>
          <cell r="L97">
            <v>3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 t="str">
            <v>рефлексотерапии</v>
          </cell>
        </row>
        <row r="98">
          <cell r="A98" t="str">
            <v>001001119</v>
          </cell>
          <cell r="F98" t="str">
            <v>001001</v>
          </cell>
          <cell r="G98" t="str">
            <v>119</v>
          </cell>
          <cell r="H98" t="str">
            <v>0</v>
          </cell>
          <cell r="I98">
            <v>0</v>
          </cell>
          <cell r="J98">
            <v>32</v>
          </cell>
          <cell r="K98">
            <v>0</v>
          </cell>
          <cell r="L98">
            <v>64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 t="str">
            <v>смотровые кабинеты</v>
          </cell>
        </row>
        <row r="99">
          <cell r="A99" t="str">
            <v>001001120</v>
          </cell>
          <cell r="F99" t="str">
            <v>001001</v>
          </cell>
          <cell r="G99" t="str">
            <v>120</v>
          </cell>
          <cell r="H99" t="str">
            <v>0</v>
          </cell>
          <cell r="I99">
            <v>0</v>
          </cell>
          <cell r="J99">
            <v>2</v>
          </cell>
          <cell r="K99">
            <v>0</v>
          </cell>
          <cell r="L99">
            <v>2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 t="str">
            <v>социально-правовые</v>
          </cell>
        </row>
        <row r="100">
          <cell r="A100" t="str">
            <v>001001122</v>
          </cell>
          <cell r="F100" t="str">
            <v>001001</v>
          </cell>
          <cell r="G100" t="str">
            <v>122</v>
          </cell>
          <cell r="H100" t="str">
            <v>0</v>
          </cell>
          <cell r="I100">
            <v>0</v>
          </cell>
          <cell r="J100">
            <v>38</v>
          </cell>
          <cell r="K100">
            <v>17</v>
          </cell>
          <cell r="L100">
            <v>68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 t="str">
            <v>стоматологическте</v>
          </cell>
        </row>
        <row r="101">
          <cell r="A101" t="str">
            <v>001001123</v>
          </cell>
          <cell r="F101" t="str">
            <v>001001</v>
          </cell>
          <cell r="G101" t="str">
            <v>123</v>
          </cell>
          <cell r="H101" t="str">
            <v>0</v>
          </cell>
          <cell r="I101">
            <v>0</v>
          </cell>
          <cell r="J101">
            <v>2</v>
          </cell>
          <cell r="K101">
            <v>0</v>
          </cell>
          <cell r="L101">
            <v>2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 t="str">
            <v>сурдологические</v>
          </cell>
        </row>
        <row r="102">
          <cell r="A102" t="str">
            <v>001001231</v>
          </cell>
          <cell r="F102" t="str">
            <v>001001</v>
          </cell>
          <cell r="G102" t="str">
            <v>231</v>
          </cell>
          <cell r="H102" t="str">
            <v>0</v>
          </cell>
          <cell r="I102">
            <v>0</v>
          </cell>
          <cell r="J102">
            <v>1</v>
          </cell>
          <cell r="K102">
            <v>0</v>
          </cell>
          <cell r="L102">
            <v>1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 t="str">
            <v>из них детей</v>
          </cell>
        </row>
        <row r="103">
          <cell r="A103" t="str">
            <v>001001124</v>
          </cell>
          <cell r="F103" t="str">
            <v>001001</v>
          </cell>
          <cell r="G103" t="str">
            <v>124</v>
          </cell>
          <cell r="H103" t="str">
            <v>0</v>
          </cell>
          <cell r="I103">
            <v>0</v>
          </cell>
          <cell r="J103">
            <v>4</v>
          </cell>
          <cell r="K103">
            <v>0</v>
          </cell>
          <cell r="L103">
            <v>5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 t="str">
            <v>телефон доверия</v>
          </cell>
        </row>
        <row r="104">
          <cell r="A104" t="str">
            <v>001001125</v>
          </cell>
          <cell r="F104" t="str">
            <v>001001</v>
          </cell>
          <cell r="G104" t="str">
            <v>125</v>
          </cell>
          <cell r="H104" t="str">
            <v>0</v>
          </cell>
          <cell r="I104">
            <v>0</v>
          </cell>
          <cell r="J104">
            <v>37</v>
          </cell>
          <cell r="K104">
            <v>32</v>
          </cell>
          <cell r="L104">
            <v>132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 t="str">
            <v>терапевтические</v>
          </cell>
        </row>
        <row r="105">
          <cell r="A105" t="str">
            <v>001001126</v>
          </cell>
          <cell r="F105" t="str">
            <v>001001</v>
          </cell>
          <cell r="G105" t="str">
            <v>126</v>
          </cell>
          <cell r="H105" t="str">
            <v>0</v>
          </cell>
          <cell r="I105">
            <v>0</v>
          </cell>
          <cell r="J105">
            <v>26</v>
          </cell>
          <cell r="K105">
            <v>5</v>
          </cell>
          <cell r="L105">
            <v>27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 t="str">
            <v>травматологические(ортопе</v>
          </cell>
        </row>
        <row r="106">
          <cell r="A106" t="str">
            <v>001001127</v>
          </cell>
          <cell r="F106" t="str">
            <v>001001</v>
          </cell>
          <cell r="G106" t="str">
            <v>127</v>
          </cell>
          <cell r="H106" t="str">
            <v>0</v>
          </cell>
          <cell r="I106">
            <v>0</v>
          </cell>
          <cell r="J106">
            <v>10</v>
          </cell>
          <cell r="K106">
            <v>1</v>
          </cell>
          <cell r="L106">
            <v>10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 t="str">
            <v>трансфузиологические</v>
          </cell>
        </row>
        <row r="107">
          <cell r="A107" t="str">
            <v>001001128</v>
          </cell>
          <cell r="F107" t="str">
            <v>001001</v>
          </cell>
          <cell r="G107" t="str">
            <v>128</v>
          </cell>
          <cell r="H107" t="str">
            <v>0</v>
          </cell>
          <cell r="I107">
            <v>0</v>
          </cell>
          <cell r="J107">
            <v>46</v>
          </cell>
          <cell r="K107">
            <v>10</v>
          </cell>
          <cell r="L107">
            <v>61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 t="str">
            <v>ультразвуковой диагностик</v>
          </cell>
        </row>
        <row r="108">
          <cell r="A108" t="str">
            <v>001001129</v>
          </cell>
          <cell r="F108" t="str">
            <v>001001</v>
          </cell>
          <cell r="G108" t="str">
            <v>129</v>
          </cell>
          <cell r="H108" t="str">
            <v>0</v>
          </cell>
          <cell r="I108">
            <v>0</v>
          </cell>
          <cell r="J108">
            <v>23</v>
          </cell>
          <cell r="K108">
            <v>2</v>
          </cell>
          <cell r="L108">
            <v>25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 t="str">
            <v>урологические</v>
          </cell>
        </row>
        <row r="109">
          <cell r="A109" t="str">
            <v>001001130</v>
          </cell>
          <cell r="F109" t="str">
            <v>001001</v>
          </cell>
          <cell r="G109" t="str">
            <v>130</v>
          </cell>
          <cell r="H109" t="str">
            <v>0</v>
          </cell>
          <cell r="I109">
            <v>0</v>
          </cell>
          <cell r="J109">
            <v>4</v>
          </cell>
          <cell r="K109">
            <v>4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 t="str">
            <v>участковые б-цы в составе</v>
          </cell>
        </row>
        <row r="110">
          <cell r="A110" t="str">
            <v>001001131</v>
          </cell>
          <cell r="F110" t="str">
            <v>001001</v>
          </cell>
          <cell r="G110" t="str">
            <v>131</v>
          </cell>
          <cell r="H110" t="str">
            <v>0</v>
          </cell>
          <cell r="I110">
            <v>0</v>
          </cell>
          <cell r="J110">
            <v>26</v>
          </cell>
          <cell r="K110">
            <v>561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 t="str">
            <v>фельдшерско-акушерские пу</v>
          </cell>
        </row>
        <row r="111">
          <cell r="A111" t="str">
            <v>001001132</v>
          </cell>
          <cell r="F111" t="str">
            <v>001001</v>
          </cell>
          <cell r="G111" t="str">
            <v>132</v>
          </cell>
          <cell r="H111" t="str">
            <v>0</v>
          </cell>
          <cell r="I111">
            <v>0</v>
          </cell>
          <cell r="J111">
            <v>2</v>
          </cell>
          <cell r="K111">
            <v>22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 t="str">
            <v>фельдшерские пункты(вкл.п</v>
          </cell>
        </row>
        <row r="112">
          <cell r="A112" t="str">
            <v>001001133</v>
          </cell>
          <cell r="F112" t="str">
            <v>001001</v>
          </cell>
          <cell r="G112" t="str">
            <v>133</v>
          </cell>
          <cell r="H112" t="str">
            <v>0</v>
          </cell>
          <cell r="I112">
            <v>0</v>
          </cell>
          <cell r="J112">
            <v>54</v>
          </cell>
          <cell r="K112">
            <v>28</v>
          </cell>
          <cell r="L112">
            <v>69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 t="str">
            <v>физиотерапевтические</v>
          </cell>
        </row>
        <row r="113">
          <cell r="A113" t="str">
            <v>001001134</v>
          </cell>
          <cell r="F113" t="str">
            <v>001001</v>
          </cell>
          <cell r="G113" t="str">
            <v>134</v>
          </cell>
          <cell r="H113" t="str">
            <v>0</v>
          </cell>
          <cell r="I113">
            <v>0</v>
          </cell>
          <cell r="J113">
            <v>26</v>
          </cell>
          <cell r="K113">
            <v>6</v>
          </cell>
          <cell r="L113">
            <v>30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 t="str">
            <v>флюорографические</v>
          </cell>
        </row>
        <row r="114">
          <cell r="A114" t="str">
            <v>001001135</v>
          </cell>
          <cell r="F114" t="str">
            <v>001001</v>
          </cell>
          <cell r="G114" t="str">
            <v>135</v>
          </cell>
          <cell r="H114" t="str">
            <v>0</v>
          </cell>
          <cell r="I114">
            <v>0</v>
          </cell>
          <cell r="J114">
            <v>26</v>
          </cell>
          <cell r="K114">
            <v>2</v>
          </cell>
          <cell r="L114">
            <v>31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 t="str">
            <v>фтизиатрические</v>
          </cell>
        </row>
        <row r="115">
          <cell r="A115" t="str">
            <v>001001136</v>
          </cell>
          <cell r="F115" t="str">
            <v>001001</v>
          </cell>
          <cell r="G115" t="str">
            <v>136</v>
          </cell>
          <cell r="H115" t="str">
            <v>0</v>
          </cell>
          <cell r="I115">
            <v>0</v>
          </cell>
          <cell r="J115">
            <v>48</v>
          </cell>
          <cell r="K115">
            <v>16</v>
          </cell>
          <cell r="L115">
            <v>53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 t="str">
            <v>функциональной диагностик</v>
          </cell>
        </row>
        <row r="116">
          <cell r="A116" t="str">
            <v>001001137</v>
          </cell>
          <cell r="F116" t="str">
            <v>001001</v>
          </cell>
          <cell r="G116" t="str">
            <v>137</v>
          </cell>
          <cell r="H116" t="str">
            <v>0</v>
          </cell>
          <cell r="I116">
            <v>0</v>
          </cell>
          <cell r="J116">
            <v>37</v>
          </cell>
          <cell r="K116">
            <v>10</v>
          </cell>
          <cell r="L116">
            <v>42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 t="str">
            <v>хирургические</v>
          </cell>
        </row>
        <row r="117">
          <cell r="A117" t="str">
            <v>001001138</v>
          </cell>
          <cell r="F117" t="str">
            <v>001001</v>
          </cell>
          <cell r="G117" t="str">
            <v>138</v>
          </cell>
          <cell r="H117" t="str">
            <v>0</v>
          </cell>
          <cell r="I117">
            <v>0</v>
          </cell>
          <cell r="J117">
            <v>1</v>
          </cell>
          <cell r="K117">
            <v>1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 t="str">
            <v>центры амбулаторной онкол</v>
          </cell>
        </row>
        <row r="118">
          <cell r="A118" t="str">
            <v>001001139</v>
          </cell>
          <cell r="F118" t="str">
            <v>001001</v>
          </cell>
          <cell r="G118" t="str">
            <v>139</v>
          </cell>
          <cell r="H118" t="str">
            <v>0</v>
          </cell>
          <cell r="I118">
            <v>0</v>
          </cell>
          <cell r="J118">
            <v>1</v>
          </cell>
          <cell r="K118">
            <v>1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 t="str">
            <v>центры амбулаторной хирур</v>
          </cell>
        </row>
        <row r="119">
          <cell r="A119" t="str">
            <v>001001142</v>
          </cell>
          <cell r="F119" t="str">
            <v>001001</v>
          </cell>
          <cell r="G119" t="str">
            <v>142</v>
          </cell>
          <cell r="H119" t="str">
            <v>0</v>
          </cell>
          <cell r="I119">
            <v>0</v>
          </cell>
          <cell r="J119">
            <v>4</v>
          </cell>
          <cell r="K119">
            <v>4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 t="str">
            <v>центры здоровья для взрос</v>
          </cell>
        </row>
        <row r="120">
          <cell r="A120" t="str">
            <v>001001143</v>
          </cell>
          <cell r="F120" t="str">
            <v>001001</v>
          </cell>
          <cell r="G120" t="str">
            <v>143</v>
          </cell>
          <cell r="H120" t="str">
            <v>0</v>
          </cell>
          <cell r="I120">
            <v>0</v>
          </cell>
          <cell r="J120">
            <v>2</v>
          </cell>
          <cell r="K120">
            <v>2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 t="str">
            <v>центры здоровья для детей</v>
          </cell>
        </row>
        <row r="121">
          <cell r="A121" t="str">
            <v>001001150</v>
          </cell>
          <cell r="F121" t="str">
            <v>001001</v>
          </cell>
          <cell r="G121" t="str">
            <v>150</v>
          </cell>
          <cell r="H121" t="str">
            <v>0</v>
          </cell>
          <cell r="I121">
            <v>0</v>
          </cell>
          <cell r="J121">
            <v>1</v>
          </cell>
          <cell r="K121">
            <v>0</v>
          </cell>
          <cell r="L121">
            <v>1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 t="str">
            <v>челюстно-лицевой хирургии</v>
          </cell>
        </row>
        <row r="122">
          <cell r="A122" t="str">
            <v>001001151</v>
          </cell>
          <cell r="F122" t="str">
            <v>001001</v>
          </cell>
          <cell r="G122" t="str">
            <v>151</v>
          </cell>
          <cell r="H122" t="str">
            <v>0</v>
          </cell>
          <cell r="I122">
            <v>0</v>
          </cell>
          <cell r="J122">
            <v>6</v>
          </cell>
          <cell r="K122">
            <v>1</v>
          </cell>
          <cell r="L122">
            <v>5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 t="str">
            <v>медицинского освидетельст</v>
          </cell>
        </row>
        <row r="123">
          <cell r="A123" t="str">
            <v>001001152</v>
          </cell>
          <cell r="F123" t="str">
            <v>001001</v>
          </cell>
          <cell r="G123" t="str">
            <v>152</v>
          </cell>
          <cell r="H123" t="str">
            <v>0</v>
          </cell>
          <cell r="I123">
            <v>0</v>
          </cell>
          <cell r="J123">
            <v>37</v>
          </cell>
          <cell r="K123">
            <v>3</v>
          </cell>
          <cell r="L123">
            <v>50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 t="str">
            <v>эндокринологические</v>
          </cell>
        </row>
        <row r="124">
          <cell r="A124" t="str">
            <v>001001153</v>
          </cell>
          <cell r="F124" t="str">
            <v>001001</v>
          </cell>
          <cell r="G124" t="str">
            <v>153</v>
          </cell>
          <cell r="H124" t="str">
            <v>0</v>
          </cell>
          <cell r="I124">
            <v>0</v>
          </cell>
          <cell r="J124">
            <v>41</v>
          </cell>
          <cell r="K124">
            <v>9</v>
          </cell>
          <cell r="L124">
            <v>40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 t="str">
            <v>эндоскопии</v>
          </cell>
        </row>
        <row r="125">
          <cell r="A125" t="str">
            <v>001001154</v>
          </cell>
          <cell r="F125" t="str">
            <v>001001</v>
          </cell>
          <cell r="G125" t="str">
            <v>154</v>
          </cell>
          <cell r="H125" t="str">
            <v>0</v>
          </cell>
          <cell r="I125">
            <v>0</v>
          </cell>
          <cell r="J125">
            <v>33</v>
          </cell>
          <cell r="K125">
            <v>11</v>
          </cell>
          <cell r="L125">
            <v>62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 t="str">
            <v>прочие</v>
          </cell>
        </row>
        <row r="126">
          <cell r="A126" t="str">
            <v>001001140</v>
          </cell>
          <cell r="F126" t="str">
            <v>001001</v>
          </cell>
          <cell r="G126" t="str">
            <v>140</v>
          </cell>
          <cell r="H126" t="str">
            <v>0</v>
          </cell>
          <cell r="I126">
            <v>0</v>
          </cell>
          <cell r="J126">
            <v>25</v>
          </cell>
          <cell r="K126">
            <v>1</v>
          </cell>
          <cell r="L126">
            <v>34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 t="str">
            <v>эндокринологические</v>
          </cell>
        </row>
        <row r="127">
          <cell r="A127" t="str">
            <v>001001141</v>
          </cell>
          <cell r="F127" t="str">
            <v>001001</v>
          </cell>
          <cell r="G127" t="str">
            <v>141</v>
          </cell>
          <cell r="H127" t="str">
            <v>0</v>
          </cell>
          <cell r="I127">
            <v>0</v>
          </cell>
          <cell r="J127">
            <v>38</v>
          </cell>
          <cell r="K127">
            <v>5</v>
          </cell>
          <cell r="L127">
            <v>36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 t="str">
            <v>эндоскопии</v>
          </cell>
        </row>
        <row r="128">
          <cell r="A128" t="str">
            <v>001001142</v>
          </cell>
          <cell r="F128" t="str">
            <v>001001</v>
          </cell>
          <cell r="G128" t="str">
            <v>142</v>
          </cell>
          <cell r="H128" t="str">
            <v>0</v>
          </cell>
          <cell r="I128">
            <v>0</v>
          </cell>
          <cell r="J128">
            <v>12</v>
          </cell>
          <cell r="K128">
            <v>3</v>
          </cell>
          <cell r="L128">
            <v>18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 t="str">
            <v>прочие</v>
          </cell>
        </row>
        <row r="129">
          <cell r="A129" t="str">
            <v>001001143</v>
          </cell>
          <cell r="F129" t="str">
            <v>001001</v>
          </cell>
          <cell r="G129" t="str">
            <v>143</v>
          </cell>
          <cell r="H129" t="str">
            <v>0</v>
          </cell>
          <cell r="I129">
            <v>0</v>
          </cell>
          <cell r="J129">
            <v>10</v>
          </cell>
          <cell r="K129">
            <v>8</v>
          </cell>
          <cell r="L129">
            <v>2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 t="str">
            <v>ортопедической стоматолог</v>
          </cell>
        </row>
        <row r="130">
          <cell r="A130" t="str">
            <v>001001</v>
          </cell>
          <cell r="F130" t="str">
            <v>001001</v>
          </cell>
        </row>
        <row r="131">
          <cell r="A131" t="str">
            <v>001001</v>
          </cell>
          <cell r="F131" t="str">
            <v>001001</v>
          </cell>
        </row>
        <row r="132">
          <cell r="A132" t="str">
            <v>001001</v>
          </cell>
          <cell r="F132" t="str">
            <v>001001</v>
          </cell>
        </row>
        <row r="133">
          <cell r="A133" t="str">
            <v>001001</v>
          </cell>
          <cell r="F133" t="str">
            <v>001001</v>
          </cell>
        </row>
        <row r="134">
          <cell r="A134" t="str">
            <v>001001</v>
          </cell>
          <cell r="F134" t="str">
            <v>001001</v>
          </cell>
        </row>
        <row r="135">
          <cell r="A135" t="str">
            <v>001001</v>
          </cell>
          <cell r="F135" t="str">
            <v>001001</v>
          </cell>
        </row>
        <row r="136">
          <cell r="A136" t="str">
            <v>001001</v>
          </cell>
          <cell r="F136" t="str">
            <v>001001</v>
          </cell>
        </row>
        <row r="137">
          <cell r="A137" t="str">
            <v>001001</v>
          </cell>
          <cell r="F137" t="str">
            <v>001001</v>
          </cell>
        </row>
        <row r="138">
          <cell r="A138" t="str">
            <v>001001</v>
          </cell>
          <cell r="F138" t="str">
            <v>001001</v>
          </cell>
        </row>
        <row r="139">
          <cell r="A139" t="str">
            <v>001001</v>
          </cell>
          <cell r="F139" t="str">
            <v>001001</v>
          </cell>
        </row>
        <row r="140">
          <cell r="A140" t="str">
            <v>001001</v>
          </cell>
          <cell r="F140" t="str">
            <v>001001</v>
          </cell>
        </row>
        <row r="141">
          <cell r="A141" t="str">
            <v>001001</v>
          </cell>
          <cell r="F141" t="str">
            <v>001001</v>
          </cell>
        </row>
        <row r="142">
          <cell r="A142" t="str">
            <v>001001</v>
          </cell>
          <cell r="F142" t="str">
            <v>001001</v>
          </cell>
        </row>
        <row r="143">
          <cell r="A143" t="str">
            <v>001001</v>
          </cell>
          <cell r="F143" t="str">
            <v>001001</v>
          </cell>
        </row>
        <row r="144">
          <cell r="A144" t="str">
            <v>001001</v>
          </cell>
          <cell r="F144" t="str">
            <v>001001</v>
          </cell>
        </row>
        <row r="145">
          <cell r="A145" t="str">
            <v>001001</v>
          </cell>
          <cell r="F145" t="str">
            <v>001001</v>
          </cell>
        </row>
        <row r="146">
          <cell r="A146" t="str">
            <v>001001</v>
          </cell>
          <cell r="F146" t="str">
            <v>001001</v>
          </cell>
        </row>
        <row r="147">
          <cell r="A147" t="str">
            <v>001001</v>
          </cell>
          <cell r="F147" t="str">
            <v>001001</v>
          </cell>
        </row>
        <row r="148">
          <cell r="A148" t="str">
            <v>001001</v>
          </cell>
          <cell r="F148" t="str">
            <v>001001</v>
          </cell>
        </row>
        <row r="149">
          <cell r="A149" t="str">
            <v>001001</v>
          </cell>
          <cell r="F149" t="str">
            <v>001001</v>
          </cell>
        </row>
        <row r="150">
          <cell r="A150" t="str">
            <v>001001</v>
          </cell>
          <cell r="F150" t="str">
            <v>001001</v>
          </cell>
        </row>
        <row r="151">
          <cell r="A151" t="str">
            <v>001001</v>
          </cell>
          <cell r="F151" t="str">
            <v>001001</v>
          </cell>
        </row>
        <row r="152">
          <cell r="A152" t="str">
            <v>001001</v>
          </cell>
          <cell r="F152" t="str">
            <v>001001</v>
          </cell>
        </row>
        <row r="153">
          <cell r="A153" t="str">
            <v>001001</v>
          </cell>
          <cell r="F153" t="str">
            <v>001001</v>
          </cell>
        </row>
        <row r="154">
          <cell r="A154" t="str">
            <v>001001</v>
          </cell>
          <cell r="F154" t="str">
            <v>001001</v>
          </cell>
        </row>
        <row r="155">
          <cell r="A155" t="str">
            <v>001001</v>
          </cell>
          <cell r="F155" t="str">
            <v>001001</v>
          </cell>
        </row>
        <row r="156">
          <cell r="A156" t="str">
            <v>001001</v>
          </cell>
          <cell r="F156" t="str">
            <v>001001</v>
          </cell>
        </row>
        <row r="157">
          <cell r="A157" t="str">
            <v>001001</v>
          </cell>
          <cell r="F157" t="str">
            <v>001001</v>
          </cell>
        </row>
        <row r="158">
          <cell r="A158" t="str">
            <v>001001</v>
          </cell>
          <cell r="F158" t="str">
            <v>001001</v>
          </cell>
        </row>
        <row r="159">
          <cell r="A159" t="str">
            <v>001001</v>
          </cell>
          <cell r="F159" t="str">
            <v>001001</v>
          </cell>
        </row>
        <row r="160">
          <cell r="A160" t="str">
            <v>001001</v>
          </cell>
          <cell r="F160" t="str">
            <v>001001</v>
          </cell>
        </row>
        <row r="161">
          <cell r="A161" t="str">
            <v>001001</v>
          </cell>
          <cell r="F161" t="str">
            <v>001001</v>
          </cell>
        </row>
        <row r="162">
          <cell r="A162" t="str">
            <v>001001</v>
          </cell>
          <cell r="F162" t="str">
            <v>001001</v>
          </cell>
        </row>
        <row r="163">
          <cell r="A163" t="str">
            <v>001001</v>
          </cell>
          <cell r="F163" t="str">
            <v>001001</v>
          </cell>
        </row>
        <row r="164">
          <cell r="A164" t="str">
            <v>001001</v>
          </cell>
          <cell r="F164" t="str">
            <v>001001</v>
          </cell>
        </row>
        <row r="165">
          <cell r="A165" t="str">
            <v>001001</v>
          </cell>
          <cell r="F165" t="str">
            <v>001001</v>
          </cell>
        </row>
        <row r="166">
          <cell r="A166" t="str">
            <v>001001</v>
          </cell>
          <cell r="F166" t="str">
            <v>001001</v>
          </cell>
        </row>
        <row r="167">
          <cell r="A167" t="str">
            <v>001001</v>
          </cell>
          <cell r="F167" t="str">
            <v>001001</v>
          </cell>
        </row>
        <row r="168">
          <cell r="A168" t="str">
            <v>001001</v>
          </cell>
          <cell r="F168" t="str">
            <v>001001</v>
          </cell>
        </row>
        <row r="169">
          <cell r="A169" t="str">
            <v>001001</v>
          </cell>
          <cell r="F169" t="str">
            <v>001001</v>
          </cell>
        </row>
        <row r="170">
          <cell r="A170" t="str">
            <v>001001</v>
          </cell>
          <cell r="F170" t="str">
            <v>001001</v>
          </cell>
        </row>
        <row r="171">
          <cell r="A171" t="str">
            <v>001001</v>
          </cell>
          <cell r="F171" t="str">
            <v>001001</v>
          </cell>
        </row>
        <row r="172">
          <cell r="A172" t="str">
            <v>001001</v>
          </cell>
          <cell r="F172" t="str">
            <v>001001</v>
          </cell>
        </row>
        <row r="173">
          <cell r="A173" t="str">
            <v>001001</v>
          </cell>
          <cell r="F173" t="str">
            <v>001001</v>
          </cell>
        </row>
        <row r="174">
          <cell r="A174" t="str">
            <v>001001</v>
          </cell>
          <cell r="F174" t="str">
            <v>001001</v>
          </cell>
        </row>
        <row r="175">
          <cell r="A175" t="str">
            <v>001001</v>
          </cell>
          <cell r="F175" t="str">
            <v>001001</v>
          </cell>
        </row>
        <row r="176">
          <cell r="A176" t="str">
            <v>001001</v>
          </cell>
          <cell r="F176" t="str">
            <v>001001</v>
          </cell>
        </row>
        <row r="177">
          <cell r="A177" t="str">
            <v>001001</v>
          </cell>
          <cell r="F177" t="str">
            <v>001001</v>
          </cell>
        </row>
        <row r="178">
          <cell r="A178" t="str">
            <v>001001</v>
          </cell>
          <cell r="F178" t="str">
            <v>001001</v>
          </cell>
        </row>
        <row r="179">
          <cell r="A179" t="str">
            <v>001001</v>
          </cell>
          <cell r="F179" t="str">
            <v>001001</v>
          </cell>
        </row>
        <row r="180">
          <cell r="A180" t="str">
            <v>001001</v>
          </cell>
          <cell r="F180" t="str">
            <v>001001</v>
          </cell>
        </row>
        <row r="181">
          <cell r="A181" t="str">
            <v>001001</v>
          </cell>
          <cell r="F181" t="str">
            <v>001001</v>
          </cell>
        </row>
        <row r="182">
          <cell r="A182" t="str">
            <v>001001</v>
          </cell>
          <cell r="F182" t="str">
            <v>001001</v>
          </cell>
        </row>
        <row r="183">
          <cell r="A183" t="str">
            <v>001001</v>
          </cell>
          <cell r="F183" t="str">
            <v>001001</v>
          </cell>
        </row>
        <row r="184">
          <cell r="A184" t="str">
            <v>001001</v>
          </cell>
          <cell r="F184" t="str">
            <v>001001</v>
          </cell>
        </row>
        <row r="185">
          <cell r="A185" t="str">
            <v>001001</v>
          </cell>
          <cell r="F185" t="str">
            <v>001001</v>
          </cell>
        </row>
        <row r="186">
          <cell r="A186" t="str">
            <v>001001</v>
          </cell>
          <cell r="F186" t="str">
            <v>001001</v>
          </cell>
        </row>
        <row r="187">
          <cell r="A187" t="str">
            <v>001001</v>
          </cell>
          <cell r="F187" t="str">
            <v>001001</v>
          </cell>
        </row>
        <row r="188">
          <cell r="A188" t="str">
            <v>001001</v>
          </cell>
          <cell r="F188" t="str">
            <v>001001</v>
          </cell>
        </row>
        <row r="189">
          <cell r="A189" t="str">
            <v>001001</v>
          </cell>
          <cell r="F189" t="str">
            <v>001001</v>
          </cell>
        </row>
        <row r="190">
          <cell r="A190" t="str">
            <v>001001</v>
          </cell>
          <cell r="F190" t="str">
            <v>001001</v>
          </cell>
        </row>
        <row r="191">
          <cell r="A191" t="str">
            <v>001001</v>
          </cell>
          <cell r="F191" t="str">
            <v>001001</v>
          </cell>
        </row>
        <row r="192">
          <cell r="A192" t="str">
            <v>001001</v>
          </cell>
          <cell r="F192" t="str">
            <v>001001</v>
          </cell>
        </row>
        <row r="193">
          <cell r="A193" t="str">
            <v>001001</v>
          </cell>
          <cell r="F193" t="str">
            <v>001001</v>
          </cell>
        </row>
        <row r="194">
          <cell r="A194" t="str">
            <v>001001</v>
          </cell>
          <cell r="F194" t="str">
            <v>001001</v>
          </cell>
        </row>
        <row r="195">
          <cell r="A195" t="str">
            <v>001001</v>
          </cell>
          <cell r="F195" t="str">
            <v>001001</v>
          </cell>
        </row>
        <row r="196">
          <cell r="A196" t="str">
            <v>001001</v>
          </cell>
          <cell r="F196" t="str">
            <v>001001</v>
          </cell>
        </row>
        <row r="197">
          <cell r="A197" t="str">
            <v>001001</v>
          </cell>
          <cell r="F197" t="str">
            <v>001001</v>
          </cell>
        </row>
        <row r="198">
          <cell r="A198" t="str">
            <v>001001</v>
          </cell>
          <cell r="F198" t="str">
            <v>001001</v>
          </cell>
        </row>
        <row r="199">
          <cell r="A199" t="str">
            <v>001001</v>
          </cell>
          <cell r="F199" t="str">
            <v>001001</v>
          </cell>
        </row>
        <row r="200">
          <cell r="A200" t="str">
            <v>001001</v>
          </cell>
          <cell r="F200" t="str">
            <v>001001</v>
          </cell>
        </row>
        <row r="201">
          <cell r="A201" t="str">
            <v>001001</v>
          </cell>
          <cell r="F201" t="str">
            <v>001001</v>
          </cell>
        </row>
        <row r="202">
          <cell r="A202" t="str">
            <v>001001</v>
          </cell>
          <cell r="F202" t="str">
            <v>001001</v>
          </cell>
        </row>
        <row r="203">
          <cell r="A203" t="str">
            <v>001001</v>
          </cell>
          <cell r="F203" t="str">
            <v>001001</v>
          </cell>
        </row>
        <row r="204">
          <cell r="A204" t="str">
            <v>001001</v>
          </cell>
          <cell r="F204" t="str">
            <v>001001</v>
          </cell>
        </row>
        <row r="205">
          <cell r="A205" t="str">
            <v>001001</v>
          </cell>
          <cell r="F205" t="str">
            <v>001001</v>
          </cell>
        </row>
        <row r="206">
          <cell r="A206" t="str">
            <v>001001</v>
          </cell>
          <cell r="F206" t="str">
            <v>001001</v>
          </cell>
        </row>
        <row r="207">
          <cell r="A207" t="str">
            <v>001001</v>
          </cell>
          <cell r="F207" t="str">
            <v>001001</v>
          </cell>
        </row>
        <row r="208">
          <cell r="A208" t="str">
            <v>001001</v>
          </cell>
          <cell r="F208" t="str">
            <v>001001</v>
          </cell>
        </row>
        <row r="209">
          <cell r="A209" t="str">
            <v>001001</v>
          </cell>
          <cell r="F209" t="str">
            <v>001001</v>
          </cell>
        </row>
        <row r="210">
          <cell r="A210" t="str">
            <v>001001</v>
          </cell>
          <cell r="F210" t="str">
            <v>001001</v>
          </cell>
        </row>
        <row r="211">
          <cell r="A211" t="str">
            <v>001001</v>
          </cell>
          <cell r="F211" t="str">
            <v>001001</v>
          </cell>
        </row>
        <row r="212">
          <cell r="A212" t="str">
            <v>001001</v>
          </cell>
          <cell r="F212" t="str">
            <v>001001</v>
          </cell>
        </row>
        <row r="213">
          <cell r="A213" t="str">
            <v>001001</v>
          </cell>
          <cell r="F213" t="str">
            <v>001001</v>
          </cell>
        </row>
        <row r="214">
          <cell r="A214" t="str">
            <v>001001</v>
          </cell>
          <cell r="F214" t="str">
            <v>001001</v>
          </cell>
        </row>
        <row r="215">
          <cell r="A215" t="str">
            <v>001001</v>
          </cell>
          <cell r="F215" t="str">
            <v>001001</v>
          </cell>
        </row>
        <row r="216">
          <cell r="A216" t="str">
            <v>001001</v>
          </cell>
          <cell r="F216" t="str">
            <v>001001</v>
          </cell>
        </row>
        <row r="217">
          <cell r="A217" t="str">
            <v>001001</v>
          </cell>
          <cell r="F217" t="str">
            <v>001001</v>
          </cell>
        </row>
        <row r="218">
          <cell r="A218" t="str">
            <v>001001</v>
          </cell>
          <cell r="F218" t="str">
            <v>001001</v>
          </cell>
        </row>
        <row r="219">
          <cell r="A219" t="str">
            <v>001001</v>
          </cell>
          <cell r="F219" t="str">
            <v>001001</v>
          </cell>
        </row>
        <row r="220">
          <cell r="A220" t="str">
            <v>001001</v>
          </cell>
          <cell r="F220" t="str">
            <v>001001</v>
          </cell>
        </row>
        <row r="221">
          <cell r="A221" t="str">
            <v>001001</v>
          </cell>
          <cell r="F221" t="str">
            <v>001001</v>
          </cell>
        </row>
        <row r="222">
          <cell r="A222" t="str">
            <v>001001</v>
          </cell>
          <cell r="F222" t="str">
            <v>001001</v>
          </cell>
        </row>
        <row r="223">
          <cell r="A223" t="str">
            <v>001001</v>
          </cell>
          <cell r="F223" t="str">
            <v>001001</v>
          </cell>
        </row>
        <row r="224">
          <cell r="A224" t="str">
            <v>001001</v>
          </cell>
          <cell r="F224" t="str">
            <v>001001</v>
          </cell>
        </row>
        <row r="225">
          <cell r="A225" t="str">
            <v>001001</v>
          </cell>
          <cell r="F225" t="str">
            <v>001001</v>
          </cell>
        </row>
        <row r="226">
          <cell r="A226" t="str">
            <v>001001</v>
          </cell>
          <cell r="F226" t="str">
            <v>001001</v>
          </cell>
        </row>
        <row r="227">
          <cell r="A227" t="str">
            <v>001001</v>
          </cell>
          <cell r="F227" t="str">
            <v>001001</v>
          </cell>
        </row>
        <row r="228">
          <cell r="A228" t="str">
            <v>001001</v>
          </cell>
          <cell r="F228" t="str">
            <v>001001</v>
          </cell>
        </row>
        <row r="229">
          <cell r="A229" t="str">
            <v>001001</v>
          </cell>
          <cell r="F229" t="str">
            <v>001001</v>
          </cell>
        </row>
        <row r="230">
          <cell r="A230" t="str">
            <v>001001</v>
          </cell>
          <cell r="F230" t="str">
            <v>001001</v>
          </cell>
        </row>
        <row r="231">
          <cell r="A231" t="str">
            <v>001001</v>
          </cell>
          <cell r="F231" t="str">
            <v>001001</v>
          </cell>
        </row>
        <row r="232">
          <cell r="A232" t="str">
            <v>001001</v>
          </cell>
          <cell r="F232" t="str">
            <v>001001</v>
          </cell>
        </row>
        <row r="233">
          <cell r="A233" t="str">
            <v>001001</v>
          </cell>
          <cell r="F233" t="str">
            <v>001001</v>
          </cell>
        </row>
        <row r="234">
          <cell r="A234" t="str">
            <v>001001</v>
          </cell>
          <cell r="F234" t="str">
            <v>001001</v>
          </cell>
        </row>
        <row r="235">
          <cell r="A235" t="str">
            <v>001001</v>
          </cell>
          <cell r="F235" t="str">
            <v>001001</v>
          </cell>
        </row>
        <row r="236">
          <cell r="A236" t="str">
            <v>001001</v>
          </cell>
          <cell r="F236" t="str">
            <v>001001</v>
          </cell>
        </row>
        <row r="237">
          <cell r="A237" t="str">
            <v>001001</v>
          </cell>
          <cell r="F237" t="str">
            <v>001001</v>
          </cell>
        </row>
        <row r="238">
          <cell r="A238" t="str">
            <v>001001</v>
          </cell>
          <cell r="F238" t="str">
            <v>001001</v>
          </cell>
        </row>
        <row r="239">
          <cell r="A239" t="str">
            <v>001001</v>
          </cell>
          <cell r="F239" t="str">
            <v>001001</v>
          </cell>
        </row>
        <row r="240">
          <cell r="A240" t="str">
            <v>001001</v>
          </cell>
          <cell r="F240" t="str">
            <v>001001</v>
          </cell>
        </row>
        <row r="241">
          <cell r="A241" t="str">
            <v>001001</v>
          </cell>
          <cell r="F241" t="str">
            <v>001001</v>
          </cell>
        </row>
        <row r="242">
          <cell r="A242" t="str">
            <v>001001</v>
          </cell>
          <cell r="F242" t="str">
            <v>001001</v>
          </cell>
        </row>
        <row r="243">
          <cell r="A243" t="str">
            <v>001001</v>
          </cell>
          <cell r="F243" t="str">
            <v>001001</v>
          </cell>
        </row>
        <row r="244">
          <cell r="A244" t="str">
            <v>001001</v>
          </cell>
          <cell r="F244" t="str">
            <v>001001</v>
          </cell>
        </row>
        <row r="245">
          <cell r="A245" t="str">
            <v>001001</v>
          </cell>
          <cell r="F245" t="str">
            <v>001001</v>
          </cell>
        </row>
        <row r="246">
          <cell r="A246" t="str">
            <v>001001</v>
          </cell>
          <cell r="F246" t="str">
            <v>001001</v>
          </cell>
        </row>
        <row r="247">
          <cell r="A247" t="str">
            <v>001001</v>
          </cell>
          <cell r="F247" t="str">
            <v>001001</v>
          </cell>
        </row>
        <row r="248">
          <cell r="A248" t="str">
            <v>001001</v>
          </cell>
          <cell r="F248" t="str">
            <v>001001</v>
          </cell>
        </row>
        <row r="249">
          <cell r="A249" t="str">
            <v>001001</v>
          </cell>
          <cell r="F249" t="str">
            <v>001001</v>
          </cell>
        </row>
        <row r="250">
          <cell r="A250" t="str">
            <v>001001</v>
          </cell>
          <cell r="F250" t="str">
            <v>001001</v>
          </cell>
        </row>
        <row r="251">
          <cell r="A251" t="str">
            <v>001001</v>
          </cell>
          <cell r="F251" t="str">
            <v>001001</v>
          </cell>
        </row>
        <row r="252">
          <cell r="A252" t="str">
            <v>001001</v>
          </cell>
          <cell r="F252" t="str">
            <v>001001</v>
          </cell>
        </row>
        <row r="253">
          <cell r="A253" t="str">
            <v>001001</v>
          </cell>
          <cell r="F253" t="str">
            <v>001001</v>
          </cell>
        </row>
        <row r="254">
          <cell r="A254" t="str">
            <v>001001</v>
          </cell>
          <cell r="F254" t="str">
            <v>001001</v>
          </cell>
        </row>
        <row r="255">
          <cell r="A255" t="str">
            <v>001001</v>
          </cell>
          <cell r="F255" t="str">
            <v>001001</v>
          </cell>
        </row>
        <row r="256">
          <cell r="A256" t="str">
            <v>001001</v>
          </cell>
          <cell r="F256" t="str">
            <v>001001</v>
          </cell>
        </row>
        <row r="257">
          <cell r="A257" t="str">
            <v>001001</v>
          </cell>
          <cell r="F257" t="str">
            <v>001001</v>
          </cell>
        </row>
        <row r="258">
          <cell r="A258" t="str">
            <v>001001</v>
          </cell>
          <cell r="F258" t="str">
            <v>001001</v>
          </cell>
        </row>
        <row r="259">
          <cell r="A259" t="str">
            <v>001001</v>
          </cell>
          <cell r="F259" t="str">
            <v>001001</v>
          </cell>
        </row>
        <row r="260">
          <cell r="A260" t="str">
            <v>001001</v>
          </cell>
          <cell r="F260" t="str">
            <v>001001</v>
          </cell>
        </row>
        <row r="261">
          <cell r="A261" t="str">
            <v>001001</v>
          </cell>
          <cell r="F261" t="str">
            <v>001001</v>
          </cell>
        </row>
        <row r="262">
          <cell r="A262" t="str">
            <v>001001</v>
          </cell>
          <cell r="F262" t="str">
            <v>001001</v>
          </cell>
        </row>
        <row r="263">
          <cell r="A263" t="str">
            <v>001001</v>
          </cell>
          <cell r="F263" t="str">
            <v>001001</v>
          </cell>
        </row>
        <row r="264">
          <cell r="A264" t="str">
            <v>001001</v>
          </cell>
          <cell r="F264" t="str">
            <v>001001</v>
          </cell>
        </row>
        <row r="265">
          <cell r="A265" t="str">
            <v>001001</v>
          </cell>
          <cell r="F265" t="str">
            <v>001001</v>
          </cell>
        </row>
        <row r="266">
          <cell r="A266" t="str">
            <v>001001</v>
          </cell>
          <cell r="F266" t="str">
            <v>001001</v>
          </cell>
        </row>
        <row r="267">
          <cell r="A267" t="str">
            <v>001001</v>
          </cell>
          <cell r="F267" t="str">
            <v>001001</v>
          </cell>
        </row>
        <row r="268">
          <cell r="A268" t="str">
            <v>001001</v>
          </cell>
          <cell r="F268" t="str">
            <v>001001</v>
          </cell>
        </row>
        <row r="269">
          <cell r="A269" t="str">
            <v>001001</v>
          </cell>
          <cell r="F269" t="str">
            <v>001001</v>
          </cell>
        </row>
        <row r="270">
          <cell r="A270" t="str">
            <v>001001</v>
          </cell>
          <cell r="F270" t="str">
            <v>001001</v>
          </cell>
        </row>
        <row r="271">
          <cell r="A271" t="str">
            <v>001001</v>
          </cell>
          <cell r="F271" t="str">
            <v>001001</v>
          </cell>
        </row>
        <row r="272">
          <cell r="A272" t="str">
            <v>001001</v>
          </cell>
          <cell r="F272" t="str">
            <v>001001</v>
          </cell>
        </row>
        <row r="273">
          <cell r="A273" t="str">
            <v>001001</v>
          </cell>
          <cell r="F273" t="str">
            <v>001001</v>
          </cell>
        </row>
        <row r="274">
          <cell r="A274" t="str">
            <v>001001</v>
          </cell>
          <cell r="F274" t="str">
            <v>001001</v>
          </cell>
        </row>
        <row r="275">
          <cell r="A275" t="str">
            <v>001001</v>
          </cell>
          <cell r="F275" t="str">
            <v>001001</v>
          </cell>
        </row>
        <row r="276">
          <cell r="A276" t="str">
            <v>001001</v>
          </cell>
          <cell r="F276" t="str">
            <v>001001</v>
          </cell>
        </row>
        <row r="277">
          <cell r="A277" t="str">
            <v>001001</v>
          </cell>
          <cell r="F277" t="str">
            <v>001001</v>
          </cell>
        </row>
        <row r="278">
          <cell r="A278" t="str">
            <v>001001</v>
          </cell>
          <cell r="F278" t="str">
            <v>001001</v>
          </cell>
        </row>
        <row r="279">
          <cell r="A279" t="str">
            <v>001001</v>
          </cell>
          <cell r="F279" t="str">
            <v>001001</v>
          </cell>
        </row>
        <row r="280">
          <cell r="A280" t="str">
            <v>001001</v>
          </cell>
          <cell r="F280" t="str">
            <v>001001</v>
          </cell>
        </row>
        <row r="281">
          <cell r="A281" t="str">
            <v>001001</v>
          </cell>
          <cell r="F281" t="str">
            <v>001001</v>
          </cell>
        </row>
        <row r="282">
          <cell r="A282" t="str">
            <v>001001</v>
          </cell>
          <cell r="F282" t="str">
            <v>001001</v>
          </cell>
        </row>
        <row r="283">
          <cell r="A283" t="str">
            <v>001001</v>
          </cell>
          <cell r="F283" t="str">
            <v>001001</v>
          </cell>
        </row>
        <row r="284">
          <cell r="A284" t="str">
            <v>001001</v>
          </cell>
          <cell r="F284" t="str">
            <v>001001</v>
          </cell>
        </row>
        <row r="285">
          <cell r="A285" t="str">
            <v>001001</v>
          </cell>
          <cell r="F285" t="str">
            <v>001001</v>
          </cell>
        </row>
        <row r="286">
          <cell r="A286" t="str">
            <v>001001</v>
          </cell>
          <cell r="F286" t="str">
            <v>001001</v>
          </cell>
        </row>
        <row r="287">
          <cell r="A287" t="str">
            <v>001001</v>
          </cell>
          <cell r="F287" t="str">
            <v>001001</v>
          </cell>
        </row>
        <row r="288">
          <cell r="A288" t="str">
            <v>001001</v>
          </cell>
          <cell r="F288" t="str">
            <v>001001</v>
          </cell>
        </row>
        <row r="289">
          <cell r="A289" t="str">
            <v>001001</v>
          </cell>
          <cell r="F289" t="str">
            <v>001001</v>
          </cell>
        </row>
        <row r="290">
          <cell r="A290" t="str">
            <v>001001</v>
          </cell>
          <cell r="F290" t="str">
            <v>001001</v>
          </cell>
        </row>
        <row r="291">
          <cell r="A291" t="str">
            <v>001001</v>
          </cell>
          <cell r="F291" t="str">
            <v>001001</v>
          </cell>
        </row>
        <row r="292">
          <cell r="A292" t="str">
            <v>001001</v>
          </cell>
          <cell r="F292" t="str">
            <v>001001</v>
          </cell>
        </row>
        <row r="293">
          <cell r="A293" t="str">
            <v>001001</v>
          </cell>
          <cell r="F293" t="str">
            <v>001001</v>
          </cell>
        </row>
        <row r="294">
          <cell r="A294" t="str">
            <v>001001</v>
          </cell>
          <cell r="F294" t="str">
            <v>001001</v>
          </cell>
        </row>
        <row r="295">
          <cell r="A295" t="str">
            <v>001001</v>
          </cell>
          <cell r="F295" t="str">
            <v>001001</v>
          </cell>
        </row>
        <row r="296">
          <cell r="A296" t="str">
            <v>001001</v>
          </cell>
          <cell r="F296" t="str">
            <v>001001</v>
          </cell>
        </row>
        <row r="297">
          <cell r="A297" t="str">
            <v>001001</v>
          </cell>
          <cell r="F297" t="str">
            <v>001001</v>
          </cell>
        </row>
        <row r="298">
          <cell r="A298" t="str">
            <v>001001</v>
          </cell>
          <cell r="F298" t="str">
            <v>001001</v>
          </cell>
        </row>
        <row r="299">
          <cell r="A299" t="str">
            <v>001001</v>
          </cell>
          <cell r="F299" t="str">
            <v>001001</v>
          </cell>
        </row>
        <row r="300">
          <cell r="A300" t="str">
            <v>001001</v>
          </cell>
          <cell r="F300" t="str">
            <v>001001</v>
          </cell>
        </row>
        <row r="301">
          <cell r="A301" t="str">
            <v>001001</v>
          </cell>
          <cell r="F301" t="str">
            <v>001001</v>
          </cell>
        </row>
        <row r="302">
          <cell r="A302" t="str">
            <v>001001</v>
          </cell>
          <cell r="F302" t="str">
            <v>001001</v>
          </cell>
        </row>
        <row r="303">
          <cell r="A303" t="str">
            <v>001001</v>
          </cell>
          <cell r="F303" t="str">
            <v>001001</v>
          </cell>
        </row>
        <row r="304">
          <cell r="A304" t="str">
            <v>001001</v>
          </cell>
          <cell r="F304" t="str">
            <v>001001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62"/>
  <sheetViews>
    <sheetView showZeros="0" workbookViewId="0">
      <selection activeCell="G11" sqref="G11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8.7109375" style="1" customWidth="1"/>
    <col min="6" max="6" width="6.7109375" style="1" customWidth="1"/>
    <col min="7" max="7" width="3.710937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323</v>
      </c>
    </row>
    <row r="5" spans="1:60" x14ac:dyDescent="0.25">
      <c r="C5" t="s">
        <v>324</v>
      </c>
      <c r="D5" t="s">
        <v>325</v>
      </c>
      <c r="E5" t="s">
        <v>326</v>
      </c>
      <c r="F5" t="s">
        <v>327</v>
      </c>
      <c r="G5" t="s">
        <v>328</v>
      </c>
      <c r="H5" t="s">
        <v>329</v>
      </c>
      <c r="I5" t="s">
        <v>330</v>
      </c>
      <c r="J5" t="s">
        <v>331</v>
      </c>
      <c r="K5" t="s">
        <v>332</v>
      </c>
      <c r="L5" t="s">
        <v>333</v>
      </c>
      <c r="M5" t="s">
        <v>334</v>
      </c>
      <c r="N5" t="s">
        <v>335</v>
      </c>
      <c r="O5" t="s">
        <v>336</v>
      </c>
      <c r="P5" t="s">
        <v>337</v>
      </c>
      <c r="Q5" t="s">
        <v>338</v>
      </c>
      <c r="R5" s="2" t="s">
        <v>14</v>
      </c>
      <c r="S5" s="2" t="s">
        <v>15</v>
      </c>
      <c r="T5" s="2" t="s">
        <v>16</v>
      </c>
      <c r="U5" s="2" t="s">
        <v>17</v>
      </c>
      <c r="V5" s="2" t="s">
        <v>18</v>
      </c>
      <c r="W5" s="2" t="s">
        <v>19</v>
      </c>
      <c r="X5" s="2" t="s">
        <v>20</v>
      </c>
      <c r="Y5" s="2" t="s">
        <v>21</v>
      </c>
      <c r="Z5" s="2" t="s">
        <v>22</v>
      </c>
      <c r="AA5" s="2" t="s">
        <v>23</v>
      </c>
      <c r="AB5" s="2" t="s">
        <v>24</v>
      </c>
      <c r="AC5" s="2" t="s">
        <v>25</v>
      </c>
      <c r="AD5" s="2" t="s">
        <v>26</v>
      </c>
      <c r="AE5" s="2" t="s">
        <v>27</v>
      </c>
      <c r="AF5" s="2" t="s">
        <v>28</v>
      </c>
      <c r="AG5" s="2" t="s">
        <v>29</v>
      </c>
      <c r="AH5" s="2" t="s">
        <v>30</v>
      </c>
      <c r="AI5" s="2" t="s">
        <v>31</v>
      </c>
      <c r="AJ5" s="2" t="s">
        <v>32</v>
      </c>
      <c r="AK5" s="2" t="s">
        <v>33</v>
      </c>
      <c r="AL5" s="2" t="s">
        <v>34</v>
      </c>
      <c r="AM5" s="2" t="s">
        <v>35</v>
      </c>
      <c r="AN5" s="2" t="s">
        <v>36</v>
      </c>
      <c r="AO5" s="2" t="s">
        <v>37</v>
      </c>
      <c r="AP5" s="2" t="s">
        <v>38</v>
      </c>
      <c r="AQ5" s="2" t="s">
        <v>39</v>
      </c>
      <c r="AR5" s="2" t="s">
        <v>40</v>
      </c>
      <c r="AS5" s="2" t="s">
        <v>41</v>
      </c>
      <c r="AT5" s="2" t="s">
        <v>42</v>
      </c>
      <c r="AU5" s="2" t="s">
        <v>43</v>
      </c>
      <c r="AV5" s="2" t="s">
        <v>44</v>
      </c>
      <c r="AW5" s="2" t="s">
        <v>45</v>
      </c>
      <c r="AX5" s="2" t="s">
        <v>46</v>
      </c>
      <c r="AY5" s="2" t="s">
        <v>47</v>
      </c>
      <c r="AZ5" s="2" t="s">
        <v>48</v>
      </c>
      <c r="BA5" s="2" t="s">
        <v>49</v>
      </c>
      <c r="BB5" s="2" t="s">
        <v>50</v>
      </c>
      <c r="BC5" s="2" t="s">
        <v>51</v>
      </c>
      <c r="BD5" s="2" t="s">
        <v>52</v>
      </c>
      <c r="BE5" s="2" t="s">
        <v>53</v>
      </c>
      <c r="BF5" s="1" t="s">
        <v>54</v>
      </c>
      <c r="BG5" s="1" t="s">
        <v>55</v>
      </c>
      <c r="BH5" s="1" t="s">
        <v>56</v>
      </c>
    </row>
    <row r="6" spans="1:60" x14ac:dyDescent="0.25">
      <c r="A6" t="str">
        <f t="shared" ref="A6:A25" si="0">F6&amp;G6</f>
        <v>001001001</v>
      </c>
      <c r="C6">
        <v>21</v>
      </c>
      <c r="D6" t="s">
        <v>339</v>
      </c>
      <c r="E6" s="10" t="s">
        <v>353</v>
      </c>
      <c r="F6" t="s">
        <v>211</v>
      </c>
      <c r="G6" t="s">
        <v>95</v>
      </c>
      <c r="H6">
        <v>0</v>
      </c>
      <c r="I6">
        <v>0</v>
      </c>
      <c r="J6">
        <v>2869</v>
      </c>
      <c r="K6">
        <v>174</v>
      </c>
      <c r="L6">
        <v>5161</v>
      </c>
      <c r="M6">
        <v>0</v>
      </c>
      <c r="N6">
        <v>0</v>
      </c>
      <c r="O6">
        <v>0</v>
      </c>
      <c r="P6">
        <v>0</v>
      </c>
      <c r="Q6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1">
        <v>0</v>
      </c>
      <c r="BF6" s="1" t="s">
        <v>96</v>
      </c>
      <c r="BH6"/>
    </row>
    <row r="7" spans="1:60" x14ac:dyDescent="0.25">
      <c r="A7" t="str">
        <f t="shared" si="0"/>
        <v>001001003</v>
      </c>
      <c r="C7">
        <v>21</v>
      </c>
      <c r="D7" t="s">
        <v>339</v>
      </c>
      <c r="E7" s="10" t="s">
        <v>353</v>
      </c>
      <c r="F7" t="s">
        <v>211</v>
      </c>
      <c r="G7" t="s">
        <v>98</v>
      </c>
      <c r="H7">
        <v>0</v>
      </c>
      <c r="I7">
        <v>0</v>
      </c>
      <c r="J7">
        <v>1454</v>
      </c>
      <c r="K7">
        <v>5450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1">
        <v>0</v>
      </c>
      <c r="BF7" s="1" t="s">
        <v>99</v>
      </c>
      <c r="BH7"/>
    </row>
    <row r="8" spans="1:60" x14ac:dyDescent="0.25">
      <c r="A8" t="str">
        <f t="shared" si="0"/>
        <v>001001004</v>
      </c>
      <c r="C8">
        <v>21</v>
      </c>
      <c r="D8" t="s">
        <v>339</v>
      </c>
      <c r="E8" s="10" t="s">
        <v>353</v>
      </c>
      <c r="F8" t="s">
        <v>211</v>
      </c>
      <c r="G8" t="s">
        <v>100</v>
      </c>
      <c r="H8">
        <v>0</v>
      </c>
      <c r="I8">
        <v>0</v>
      </c>
      <c r="J8">
        <v>2176</v>
      </c>
      <c r="K8">
        <v>2452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1">
        <v>0</v>
      </c>
      <c r="BF8" s="1" t="s">
        <v>101</v>
      </c>
      <c r="BH8"/>
    </row>
    <row r="9" spans="1:60" x14ac:dyDescent="0.25">
      <c r="A9" t="str">
        <f t="shared" si="0"/>
        <v>001001013</v>
      </c>
      <c r="C9">
        <v>21</v>
      </c>
      <c r="D9" t="s">
        <v>339</v>
      </c>
      <c r="E9" s="10" t="s">
        <v>353</v>
      </c>
      <c r="F9" t="s">
        <v>211</v>
      </c>
      <c r="G9" t="s">
        <v>110</v>
      </c>
      <c r="H9">
        <v>0</v>
      </c>
      <c r="I9">
        <v>0</v>
      </c>
      <c r="J9">
        <v>2615</v>
      </c>
      <c r="K9">
        <v>2452</v>
      </c>
      <c r="L9">
        <v>5137</v>
      </c>
      <c r="M9">
        <v>0</v>
      </c>
      <c r="N9">
        <v>0</v>
      </c>
      <c r="O9">
        <v>0</v>
      </c>
      <c r="P9">
        <v>0</v>
      </c>
      <c r="Q9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1">
        <v>0</v>
      </c>
      <c r="BF9" s="1" t="s">
        <v>111</v>
      </c>
      <c r="BH9"/>
    </row>
    <row r="10" spans="1:60" x14ac:dyDescent="0.25">
      <c r="A10" t="str">
        <f t="shared" si="0"/>
        <v>001001331</v>
      </c>
      <c r="C10">
        <v>21</v>
      </c>
      <c r="D10" t="s">
        <v>339</v>
      </c>
      <c r="E10" s="10" t="s">
        <v>353</v>
      </c>
      <c r="F10" t="s">
        <v>211</v>
      </c>
      <c r="G10" t="s">
        <v>316</v>
      </c>
      <c r="H10">
        <v>0</v>
      </c>
      <c r="I10">
        <v>0</v>
      </c>
      <c r="J10">
        <v>1875</v>
      </c>
      <c r="K10">
        <v>2297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1">
        <v>0</v>
      </c>
      <c r="BF10" s="1" t="s">
        <v>317</v>
      </c>
      <c r="BH10"/>
    </row>
    <row r="11" spans="1:60" x14ac:dyDescent="0.25">
      <c r="A11" t="str">
        <f>F11&amp;G11</f>
        <v>001001332</v>
      </c>
      <c r="C11">
        <v>21</v>
      </c>
      <c r="D11" t="s">
        <v>339</v>
      </c>
      <c r="E11" s="10" t="s">
        <v>353</v>
      </c>
      <c r="F11" t="s">
        <v>211</v>
      </c>
      <c r="G11">
        <v>332</v>
      </c>
      <c r="H11">
        <v>0</v>
      </c>
      <c r="I11">
        <v>0</v>
      </c>
      <c r="J11">
        <v>41</v>
      </c>
      <c r="K11">
        <v>18</v>
      </c>
      <c r="L11">
        <v>25</v>
      </c>
      <c r="M11">
        <v>0</v>
      </c>
      <c r="N11">
        <v>0</v>
      </c>
      <c r="O11">
        <v>0</v>
      </c>
      <c r="P11">
        <v>0</v>
      </c>
      <c r="Q11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1">
        <v>0</v>
      </c>
      <c r="BF11" s="1" t="s">
        <v>112</v>
      </c>
      <c r="BH11"/>
    </row>
    <row r="12" spans="1:60" x14ac:dyDescent="0.25">
      <c r="A12" t="str">
        <f t="shared" si="0"/>
        <v>001001016</v>
      </c>
      <c r="C12">
        <v>21</v>
      </c>
      <c r="D12" t="s">
        <v>339</v>
      </c>
      <c r="E12" s="10" t="s">
        <v>353</v>
      </c>
      <c r="F12" t="s">
        <v>211</v>
      </c>
      <c r="G12" t="s">
        <v>113</v>
      </c>
      <c r="H12">
        <v>0</v>
      </c>
      <c r="I12">
        <v>0</v>
      </c>
      <c r="J12">
        <v>4175</v>
      </c>
      <c r="K12">
        <v>10805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1">
        <v>0</v>
      </c>
      <c r="BF12" s="1" t="s">
        <v>114</v>
      </c>
      <c r="BH12"/>
    </row>
    <row r="13" spans="1:60" x14ac:dyDescent="0.25">
      <c r="A13" t="str">
        <f t="shared" si="0"/>
        <v>001001017</v>
      </c>
      <c r="C13">
        <v>21</v>
      </c>
      <c r="D13" t="s">
        <v>339</v>
      </c>
      <c r="E13" s="10" t="s">
        <v>353</v>
      </c>
      <c r="F13" t="s">
        <v>211</v>
      </c>
      <c r="G13" t="s">
        <v>115</v>
      </c>
      <c r="H13">
        <v>0</v>
      </c>
      <c r="I13">
        <v>0</v>
      </c>
      <c r="J13">
        <v>2044</v>
      </c>
      <c r="K13">
        <v>2855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1">
        <v>0</v>
      </c>
      <c r="BF13" s="1" t="s">
        <v>116</v>
      </c>
      <c r="BH13"/>
    </row>
    <row r="14" spans="1:60" x14ac:dyDescent="0.25">
      <c r="A14" t="str">
        <f t="shared" si="0"/>
        <v>001001018</v>
      </c>
      <c r="C14">
        <v>21</v>
      </c>
      <c r="D14" t="s">
        <v>339</v>
      </c>
      <c r="E14" s="10" t="s">
        <v>353</v>
      </c>
      <c r="F14" t="s">
        <v>211</v>
      </c>
      <c r="G14" t="s">
        <v>117</v>
      </c>
      <c r="H14">
        <v>0</v>
      </c>
      <c r="I14">
        <v>0</v>
      </c>
      <c r="J14">
        <v>1315</v>
      </c>
      <c r="K14">
        <v>11021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1">
        <v>0</v>
      </c>
      <c r="BF14" s="1" t="s">
        <v>118</v>
      </c>
      <c r="BH14"/>
    </row>
    <row r="15" spans="1:60" x14ac:dyDescent="0.25">
      <c r="A15" t="str">
        <f t="shared" si="0"/>
        <v>001001019</v>
      </c>
      <c r="C15">
        <v>21</v>
      </c>
      <c r="D15" t="s">
        <v>339</v>
      </c>
      <c r="E15" s="10" t="s">
        <v>353</v>
      </c>
      <c r="F15" t="s">
        <v>211</v>
      </c>
      <c r="G15" t="s">
        <v>119</v>
      </c>
      <c r="H15">
        <v>0</v>
      </c>
      <c r="I15">
        <v>0</v>
      </c>
      <c r="J15">
        <v>1314</v>
      </c>
      <c r="K15">
        <v>1597</v>
      </c>
      <c r="L15">
        <v>366</v>
      </c>
      <c r="M15">
        <v>0</v>
      </c>
      <c r="N15">
        <v>0</v>
      </c>
      <c r="O15">
        <v>0</v>
      </c>
      <c r="P15">
        <v>0</v>
      </c>
      <c r="Q15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1">
        <v>0</v>
      </c>
      <c r="BF15" s="1" t="s">
        <v>120</v>
      </c>
      <c r="BH15"/>
    </row>
    <row r="16" spans="1:60" x14ac:dyDescent="0.25">
      <c r="A16" t="str">
        <f t="shared" si="0"/>
        <v>001001191</v>
      </c>
      <c r="C16">
        <v>21</v>
      </c>
      <c r="D16" t="s">
        <v>339</v>
      </c>
      <c r="E16" s="10" t="s">
        <v>353</v>
      </c>
      <c r="F16" t="s">
        <v>211</v>
      </c>
      <c r="G16" t="s">
        <v>318</v>
      </c>
      <c r="H16">
        <v>0</v>
      </c>
      <c r="I16">
        <v>0</v>
      </c>
      <c r="J16">
        <v>383</v>
      </c>
      <c r="K16">
        <v>430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1">
        <v>0</v>
      </c>
      <c r="BF16" s="1" t="s">
        <v>319</v>
      </c>
      <c r="BH16"/>
    </row>
    <row r="17" spans="1:60" x14ac:dyDescent="0.25">
      <c r="A17" t="str">
        <f t="shared" si="0"/>
        <v>001001192</v>
      </c>
      <c r="C17">
        <v>21</v>
      </c>
      <c r="D17" t="s">
        <v>339</v>
      </c>
      <c r="E17" s="10" t="s">
        <v>353</v>
      </c>
      <c r="F17" t="s">
        <v>211</v>
      </c>
      <c r="G17" t="s">
        <v>320</v>
      </c>
      <c r="H17">
        <v>0</v>
      </c>
      <c r="I17">
        <v>0</v>
      </c>
      <c r="J17">
        <v>342</v>
      </c>
      <c r="K17">
        <v>0</v>
      </c>
      <c r="L17">
        <v>366</v>
      </c>
      <c r="M17">
        <v>0</v>
      </c>
      <c r="N17">
        <v>0</v>
      </c>
      <c r="O17">
        <v>0</v>
      </c>
      <c r="P17">
        <v>0</v>
      </c>
      <c r="Q17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1">
        <v>0</v>
      </c>
      <c r="BF17" s="1" t="s">
        <v>321</v>
      </c>
      <c r="BH17"/>
    </row>
    <row r="18" spans="1:60" x14ac:dyDescent="0.25">
      <c r="A18" t="str">
        <f t="shared" si="0"/>
        <v>001001020</v>
      </c>
      <c r="C18">
        <v>21</v>
      </c>
      <c r="D18" t="s">
        <v>339</v>
      </c>
      <c r="E18" s="10" t="s">
        <v>353</v>
      </c>
      <c r="F18" t="s">
        <v>211</v>
      </c>
      <c r="G18" t="s">
        <v>121</v>
      </c>
      <c r="H18">
        <v>0</v>
      </c>
      <c r="I18">
        <v>0</v>
      </c>
      <c r="J18">
        <v>82</v>
      </c>
      <c r="K18">
        <v>185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1">
        <v>0</v>
      </c>
      <c r="BF18" s="1" t="s">
        <v>122</v>
      </c>
      <c r="BH18"/>
    </row>
    <row r="19" spans="1:60" x14ac:dyDescent="0.25">
      <c r="A19" t="str">
        <f t="shared" si="0"/>
        <v>001001021</v>
      </c>
      <c r="C19">
        <v>21</v>
      </c>
      <c r="D19" t="s">
        <v>339</v>
      </c>
      <c r="E19" s="10" t="s">
        <v>353</v>
      </c>
      <c r="F19" t="s">
        <v>211</v>
      </c>
      <c r="G19" t="s">
        <v>123</v>
      </c>
      <c r="H19">
        <v>0</v>
      </c>
      <c r="I19">
        <v>0</v>
      </c>
      <c r="J19">
        <v>423</v>
      </c>
      <c r="K19">
        <v>1625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1">
        <v>0</v>
      </c>
      <c r="BF19" s="1" t="s">
        <v>124</v>
      </c>
      <c r="BH19"/>
    </row>
    <row r="20" spans="1:60" x14ac:dyDescent="0.25">
      <c r="A20" t="str">
        <f t="shared" si="0"/>
        <v>001001026</v>
      </c>
      <c r="C20">
        <v>21</v>
      </c>
      <c r="D20" t="s">
        <v>339</v>
      </c>
      <c r="E20" s="10" t="s">
        <v>353</v>
      </c>
      <c r="F20" t="s">
        <v>211</v>
      </c>
      <c r="G20" t="s">
        <v>128</v>
      </c>
      <c r="H20">
        <v>0</v>
      </c>
      <c r="I20">
        <v>0</v>
      </c>
      <c r="J20">
        <v>56</v>
      </c>
      <c r="K20">
        <v>28</v>
      </c>
      <c r="L20">
        <v>28</v>
      </c>
      <c r="M20">
        <v>0</v>
      </c>
      <c r="N20">
        <v>0</v>
      </c>
      <c r="O20">
        <v>0</v>
      </c>
      <c r="P20">
        <v>0</v>
      </c>
      <c r="Q20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1">
        <v>0</v>
      </c>
      <c r="BF20" s="1" t="s">
        <v>129</v>
      </c>
      <c r="BH20"/>
    </row>
    <row r="21" spans="1:60" x14ac:dyDescent="0.25">
      <c r="A21" t="str">
        <f t="shared" si="0"/>
        <v>001001029</v>
      </c>
      <c r="C21">
        <v>21</v>
      </c>
      <c r="D21" t="s">
        <v>339</v>
      </c>
      <c r="E21" s="10" t="s">
        <v>353</v>
      </c>
      <c r="F21" t="s">
        <v>211</v>
      </c>
      <c r="G21" t="s">
        <v>132</v>
      </c>
      <c r="H21">
        <v>0</v>
      </c>
      <c r="I21">
        <v>0</v>
      </c>
      <c r="J21">
        <v>358</v>
      </c>
      <c r="K21">
        <v>6</v>
      </c>
      <c r="L21">
        <v>377</v>
      </c>
      <c r="M21">
        <v>0</v>
      </c>
      <c r="N21">
        <v>0</v>
      </c>
      <c r="O21">
        <v>0</v>
      </c>
      <c r="P21">
        <v>0</v>
      </c>
      <c r="Q21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1">
        <v>0</v>
      </c>
      <c r="BF21" s="1" t="s">
        <v>133</v>
      </c>
      <c r="BH21"/>
    </row>
    <row r="22" spans="1:60" x14ac:dyDescent="0.25">
      <c r="A22" t="str">
        <f t="shared" si="0"/>
        <v>001001033</v>
      </c>
      <c r="C22">
        <v>21</v>
      </c>
      <c r="D22" t="s">
        <v>339</v>
      </c>
      <c r="E22" s="10" t="s">
        <v>353</v>
      </c>
      <c r="F22" t="s">
        <v>211</v>
      </c>
      <c r="G22" t="s">
        <v>136</v>
      </c>
      <c r="H22">
        <v>0</v>
      </c>
      <c r="I22">
        <v>0</v>
      </c>
      <c r="J22">
        <v>28</v>
      </c>
      <c r="K22">
        <v>28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1">
        <v>0</v>
      </c>
      <c r="BF22" s="1" t="s">
        <v>137</v>
      </c>
      <c r="BH22"/>
    </row>
    <row r="23" spans="1:60" x14ac:dyDescent="0.25">
      <c r="A23" t="str">
        <f t="shared" si="0"/>
        <v>001001038</v>
      </c>
      <c r="C23">
        <v>21</v>
      </c>
      <c r="D23" t="s">
        <v>339</v>
      </c>
      <c r="E23" s="10" t="s">
        <v>353</v>
      </c>
      <c r="F23" t="s">
        <v>211</v>
      </c>
      <c r="G23" t="s">
        <v>148</v>
      </c>
      <c r="H23">
        <v>0</v>
      </c>
      <c r="I23">
        <v>0</v>
      </c>
      <c r="J23">
        <v>1155</v>
      </c>
      <c r="K23">
        <v>19</v>
      </c>
      <c r="L23">
        <v>1575</v>
      </c>
      <c r="M23">
        <v>0</v>
      </c>
      <c r="N23">
        <v>0</v>
      </c>
      <c r="O23">
        <v>0</v>
      </c>
      <c r="P23">
        <v>0</v>
      </c>
      <c r="Q23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1">
        <v>0</v>
      </c>
      <c r="BF23" s="1" t="s">
        <v>149</v>
      </c>
      <c r="BH23"/>
    </row>
    <row r="24" spans="1:60" x14ac:dyDescent="0.25">
      <c r="A24" t="str">
        <f t="shared" si="0"/>
        <v>001001039</v>
      </c>
      <c r="C24">
        <v>21</v>
      </c>
      <c r="D24" t="s">
        <v>339</v>
      </c>
      <c r="E24" s="10" t="s">
        <v>353</v>
      </c>
      <c r="F24" t="s">
        <v>211</v>
      </c>
      <c r="G24" t="s">
        <v>151</v>
      </c>
      <c r="H24">
        <v>0</v>
      </c>
      <c r="I24">
        <v>0</v>
      </c>
      <c r="J24">
        <v>452</v>
      </c>
      <c r="K24">
        <v>92</v>
      </c>
      <c r="L24">
        <v>408</v>
      </c>
      <c r="M24">
        <v>0</v>
      </c>
      <c r="N24">
        <v>0</v>
      </c>
      <c r="O24">
        <v>0</v>
      </c>
      <c r="P24">
        <v>0</v>
      </c>
      <c r="Q24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1">
        <v>0</v>
      </c>
      <c r="BF24" s="1" t="s">
        <v>152</v>
      </c>
      <c r="BH24"/>
    </row>
    <row r="25" spans="1:60" x14ac:dyDescent="0.25">
      <c r="A25" t="str">
        <f t="shared" si="0"/>
        <v>001001041</v>
      </c>
      <c r="C25">
        <v>21</v>
      </c>
      <c r="D25" t="s">
        <v>339</v>
      </c>
      <c r="E25" s="10" t="s">
        <v>353</v>
      </c>
      <c r="F25" t="s">
        <v>211</v>
      </c>
      <c r="G25" t="s">
        <v>155</v>
      </c>
      <c r="H25">
        <v>0</v>
      </c>
      <c r="I25">
        <v>0</v>
      </c>
      <c r="J25">
        <v>183</v>
      </c>
      <c r="K25">
        <v>6</v>
      </c>
      <c r="L25">
        <v>195</v>
      </c>
      <c r="M25">
        <v>0</v>
      </c>
      <c r="N25">
        <v>0</v>
      </c>
      <c r="O25">
        <v>0</v>
      </c>
      <c r="P25">
        <v>0</v>
      </c>
      <c r="Q25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1">
        <v>0</v>
      </c>
      <c r="BF25" s="1" t="s">
        <v>156</v>
      </c>
      <c r="BH25"/>
    </row>
    <row r="26" spans="1:60" x14ac:dyDescent="0.25">
      <c r="A26" t="str">
        <f t="shared" ref="A26:A41" si="1">F26&amp;G26</f>
        <v>001001044</v>
      </c>
      <c r="C26">
        <v>21</v>
      </c>
      <c r="D26" t="s">
        <v>339</v>
      </c>
      <c r="E26" s="10" t="s">
        <v>353</v>
      </c>
      <c r="F26" t="s">
        <v>211</v>
      </c>
      <c r="G26" t="s">
        <v>160</v>
      </c>
      <c r="H26">
        <v>0</v>
      </c>
      <c r="I26">
        <v>0</v>
      </c>
      <c r="J26">
        <v>254</v>
      </c>
      <c r="K26">
        <v>27</v>
      </c>
      <c r="L26">
        <v>317</v>
      </c>
      <c r="M26">
        <v>0</v>
      </c>
      <c r="N26">
        <v>0</v>
      </c>
      <c r="O26">
        <v>0</v>
      </c>
      <c r="P26">
        <v>0</v>
      </c>
      <c r="Q26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1">
        <v>0</v>
      </c>
      <c r="BF26" s="1" t="s">
        <v>161</v>
      </c>
      <c r="BH26"/>
    </row>
    <row r="27" spans="1:60" x14ac:dyDescent="0.25">
      <c r="A27" t="str">
        <f t="shared" si="1"/>
        <v>001001054</v>
      </c>
      <c r="C27">
        <v>21</v>
      </c>
      <c r="D27" t="s">
        <v>339</v>
      </c>
      <c r="E27" s="10" t="s">
        <v>353</v>
      </c>
      <c r="F27" t="s">
        <v>211</v>
      </c>
      <c r="G27" t="s">
        <v>166</v>
      </c>
      <c r="H27">
        <v>0</v>
      </c>
      <c r="I27">
        <v>0</v>
      </c>
      <c r="J27">
        <v>527</v>
      </c>
      <c r="K27">
        <v>105</v>
      </c>
      <c r="L27">
        <v>537</v>
      </c>
      <c r="M27">
        <v>0</v>
      </c>
      <c r="N27">
        <v>0</v>
      </c>
      <c r="O27">
        <v>0</v>
      </c>
      <c r="P27">
        <v>0</v>
      </c>
      <c r="Q27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1">
        <v>0</v>
      </c>
      <c r="BF27" s="1" t="s">
        <v>168</v>
      </c>
      <c r="BH27"/>
    </row>
    <row r="28" spans="1:60" x14ac:dyDescent="0.25">
      <c r="A28" t="str">
        <f t="shared" si="1"/>
        <v>001001060</v>
      </c>
      <c r="C28">
        <v>21</v>
      </c>
      <c r="D28" t="s">
        <v>339</v>
      </c>
      <c r="E28" s="10" t="s">
        <v>353</v>
      </c>
      <c r="F28" t="s">
        <v>211</v>
      </c>
      <c r="G28" t="s">
        <v>169</v>
      </c>
      <c r="H28">
        <v>0</v>
      </c>
      <c r="I28">
        <v>0</v>
      </c>
      <c r="J28">
        <v>83</v>
      </c>
      <c r="K28">
        <v>84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1">
        <v>0</v>
      </c>
      <c r="BF28" s="1" t="s">
        <v>170</v>
      </c>
      <c r="BH28"/>
    </row>
    <row r="29" spans="1:60" x14ac:dyDescent="0.25">
      <c r="A29" t="str">
        <f t="shared" si="1"/>
        <v>001001061</v>
      </c>
      <c r="C29">
        <v>21</v>
      </c>
      <c r="D29" t="s">
        <v>339</v>
      </c>
      <c r="E29" s="10" t="s">
        <v>353</v>
      </c>
      <c r="F29" t="s">
        <v>211</v>
      </c>
      <c r="G29" t="s">
        <v>171</v>
      </c>
      <c r="H29">
        <v>0</v>
      </c>
      <c r="I29">
        <v>0</v>
      </c>
      <c r="J29">
        <v>304</v>
      </c>
      <c r="K29">
        <v>325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1">
        <v>0</v>
      </c>
      <c r="BF29" s="1" t="s">
        <v>172</v>
      </c>
      <c r="BH29"/>
    </row>
    <row r="30" spans="1:60" x14ac:dyDescent="0.25">
      <c r="A30" t="str">
        <f t="shared" si="1"/>
        <v>001001064</v>
      </c>
      <c r="C30">
        <v>21</v>
      </c>
      <c r="D30" t="s">
        <v>339</v>
      </c>
      <c r="E30" s="10" t="s">
        <v>353</v>
      </c>
      <c r="F30" t="s">
        <v>211</v>
      </c>
      <c r="G30" t="s">
        <v>173</v>
      </c>
      <c r="H30">
        <v>0</v>
      </c>
      <c r="I30">
        <v>0</v>
      </c>
      <c r="J30">
        <v>2107</v>
      </c>
      <c r="K30">
        <v>61</v>
      </c>
      <c r="L30">
        <v>2338</v>
      </c>
      <c r="M30">
        <v>0</v>
      </c>
      <c r="N30">
        <v>0</v>
      </c>
      <c r="O30">
        <v>0</v>
      </c>
      <c r="P30">
        <v>0</v>
      </c>
      <c r="Q30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1">
        <v>0</v>
      </c>
      <c r="BF30" s="1" t="s">
        <v>174</v>
      </c>
      <c r="BH30"/>
    </row>
    <row r="31" spans="1:60" x14ac:dyDescent="0.25">
      <c r="C31"/>
      <c r="D31"/>
      <c r="E31" s="10"/>
      <c r="F31"/>
      <c r="G31"/>
      <c r="H31"/>
      <c r="I31"/>
      <c r="J31"/>
      <c r="K31"/>
      <c r="L31"/>
      <c r="M31"/>
      <c r="N31"/>
      <c r="O31"/>
      <c r="P31"/>
      <c r="Q31"/>
      <c r="BE31" s="1"/>
      <c r="BH31"/>
    </row>
    <row r="32" spans="1:60" x14ac:dyDescent="0.25">
      <c r="C32"/>
      <c r="D32"/>
      <c r="E32" s="10"/>
      <c r="F32"/>
      <c r="G32"/>
      <c r="H32"/>
      <c r="I32"/>
      <c r="J32"/>
      <c r="K32"/>
      <c r="L32"/>
      <c r="M32"/>
      <c r="N32"/>
      <c r="O32"/>
      <c r="P32"/>
      <c r="Q32"/>
      <c r="BE32" s="1"/>
      <c r="BH32"/>
    </row>
    <row r="33" spans="1:60" x14ac:dyDescent="0.25">
      <c r="A33" t="str">
        <f t="shared" si="1"/>
        <v>001001069</v>
      </c>
      <c r="C33">
        <v>21</v>
      </c>
      <c r="D33" t="s">
        <v>339</v>
      </c>
      <c r="E33" s="10" t="s">
        <v>353</v>
      </c>
      <c r="F33" t="s">
        <v>211</v>
      </c>
      <c r="G33" t="s">
        <v>177</v>
      </c>
      <c r="H33">
        <v>0</v>
      </c>
      <c r="I33">
        <v>0</v>
      </c>
      <c r="J33">
        <v>267</v>
      </c>
      <c r="K33">
        <v>230</v>
      </c>
      <c r="L33">
        <v>74</v>
      </c>
      <c r="M33">
        <v>0</v>
      </c>
      <c r="N33">
        <v>0</v>
      </c>
      <c r="O33">
        <v>0</v>
      </c>
      <c r="P33">
        <v>0</v>
      </c>
      <c r="Q33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1">
        <v>0</v>
      </c>
      <c r="BF33" s="1" t="s">
        <v>176</v>
      </c>
      <c r="BH33"/>
    </row>
    <row r="34" spans="1:60" x14ac:dyDescent="0.25">
      <c r="A34" t="str">
        <f t="shared" si="1"/>
        <v>001001072</v>
      </c>
      <c r="C34">
        <v>21</v>
      </c>
      <c r="D34" t="s">
        <v>339</v>
      </c>
      <c r="E34" s="10" t="s">
        <v>353</v>
      </c>
      <c r="F34" t="s">
        <v>211</v>
      </c>
      <c r="G34" t="s">
        <v>179</v>
      </c>
      <c r="H34">
        <v>0</v>
      </c>
      <c r="I34">
        <v>0</v>
      </c>
      <c r="J34">
        <v>236</v>
      </c>
      <c r="K34">
        <v>77</v>
      </c>
      <c r="L34">
        <v>200</v>
      </c>
      <c r="M34">
        <v>0</v>
      </c>
      <c r="N34">
        <v>0</v>
      </c>
      <c r="O34">
        <v>0</v>
      </c>
      <c r="P34">
        <v>0</v>
      </c>
      <c r="Q34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1">
        <v>0</v>
      </c>
      <c r="BF34" s="1" t="s">
        <v>178</v>
      </c>
      <c r="BH34"/>
    </row>
    <row r="35" spans="1:60" x14ac:dyDescent="0.25">
      <c r="A35" t="str">
        <f t="shared" si="1"/>
        <v>001001721</v>
      </c>
      <c r="C35">
        <v>21</v>
      </c>
      <c r="D35" t="s">
        <v>339</v>
      </c>
      <c r="E35" s="10" t="s">
        <v>353</v>
      </c>
      <c r="F35" t="s">
        <v>211</v>
      </c>
      <c r="G35">
        <v>721</v>
      </c>
      <c r="H35">
        <v>0</v>
      </c>
      <c r="I35">
        <v>0</v>
      </c>
      <c r="J35">
        <v>1634</v>
      </c>
      <c r="K35">
        <v>1468</v>
      </c>
      <c r="L35">
        <v>4561</v>
      </c>
      <c r="M35">
        <v>0</v>
      </c>
      <c r="N35">
        <v>0</v>
      </c>
      <c r="O35">
        <v>0</v>
      </c>
      <c r="P35">
        <v>0</v>
      </c>
      <c r="Q35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1">
        <v>0</v>
      </c>
      <c r="BF35" s="1" t="s">
        <v>181</v>
      </c>
      <c r="BH35"/>
    </row>
    <row r="36" spans="1:60" x14ac:dyDescent="0.25">
      <c r="A36" t="str">
        <f t="shared" si="1"/>
        <v>001001722</v>
      </c>
      <c r="C36">
        <v>21</v>
      </c>
      <c r="D36" t="s">
        <v>339</v>
      </c>
      <c r="E36" s="10" t="s">
        <v>353</v>
      </c>
      <c r="F36" t="s">
        <v>211</v>
      </c>
      <c r="G36">
        <v>722</v>
      </c>
      <c r="H36">
        <v>0</v>
      </c>
      <c r="I36">
        <v>0</v>
      </c>
      <c r="J36">
        <v>80</v>
      </c>
      <c r="K36">
        <v>81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1">
        <v>0</v>
      </c>
      <c r="BF36" s="1" t="s">
        <v>182</v>
      </c>
      <c r="BH36"/>
    </row>
    <row r="37" spans="1:60" x14ac:dyDescent="0.25">
      <c r="A37" t="str">
        <f t="shared" si="1"/>
        <v>001001073</v>
      </c>
      <c r="C37">
        <v>21</v>
      </c>
      <c r="D37" t="s">
        <v>339</v>
      </c>
      <c r="E37" s="10" t="s">
        <v>353</v>
      </c>
      <c r="F37" t="s">
        <v>211</v>
      </c>
      <c r="G37" s="10" t="s">
        <v>180</v>
      </c>
      <c r="H37">
        <v>0</v>
      </c>
      <c r="I37">
        <v>0</v>
      </c>
      <c r="J37">
        <v>44</v>
      </c>
      <c r="K37">
        <v>44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1">
        <v>0</v>
      </c>
      <c r="BF37" s="1" t="s">
        <v>183</v>
      </c>
      <c r="BH37"/>
    </row>
    <row r="38" spans="1:60" x14ac:dyDescent="0.25">
      <c r="A38" t="str">
        <f t="shared" si="1"/>
        <v>001001083</v>
      </c>
      <c r="C38">
        <v>21</v>
      </c>
      <c r="D38" t="s">
        <v>339</v>
      </c>
      <c r="E38" s="10" t="s">
        <v>353</v>
      </c>
      <c r="F38" t="s">
        <v>211</v>
      </c>
      <c r="G38" t="s">
        <v>184</v>
      </c>
      <c r="H38">
        <v>0</v>
      </c>
      <c r="I38">
        <v>0</v>
      </c>
      <c r="J38">
        <v>67</v>
      </c>
      <c r="K38">
        <v>72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1">
        <v>0</v>
      </c>
      <c r="BF38" s="1" t="s">
        <v>185</v>
      </c>
      <c r="BH38"/>
    </row>
    <row r="39" spans="1:60" x14ac:dyDescent="0.25">
      <c r="A39" t="str">
        <f t="shared" si="1"/>
        <v>001001086</v>
      </c>
      <c r="C39">
        <v>21</v>
      </c>
      <c r="D39" t="s">
        <v>339</v>
      </c>
      <c r="E39" s="10" t="s">
        <v>353</v>
      </c>
      <c r="F39" t="s">
        <v>211</v>
      </c>
      <c r="G39" t="s">
        <v>186</v>
      </c>
      <c r="H39">
        <v>0</v>
      </c>
      <c r="I39">
        <v>0</v>
      </c>
      <c r="J39">
        <v>6</v>
      </c>
      <c r="K39">
        <v>6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1">
        <v>0</v>
      </c>
      <c r="BF39" s="1" t="s">
        <v>187</v>
      </c>
      <c r="BH39"/>
    </row>
    <row r="40" spans="1:60" x14ac:dyDescent="0.25">
      <c r="A40" t="str">
        <f t="shared" si="1"/>
        <v>001001861</v>
      </c>
      <c r="C40">
        <v>21</v>
      </c>
      <c r="D40" t="s">
        <v>339</v>
      </c>
      <c r="E40" s="10" t="s">
        <v>353</v>
      </c>
      <c r="F40" t="s">
        <v>211</v>
      </c>
      <c r="G40">
        <v>861</v>
      </c>
      <c r="H40">
        <v>0</v>
      </c>
      <c r="I40">
        <v>0</v>
      </c>
      <c r="J40">
        <v>112</v>
      </c>
      <c r="K40">
        <v>125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1">
        <v>0</v>
      </c>
      <c r="BF40" s="1" t="s">
        <v>188</v>
      </c>
      <c r="BH40"/>
    </row>
    <row r="41" spans="1:60" x14ac:dyDescent="0.25">
      <c r="A41" t="str">
        <f t="shared" si="1"/>
        <v>001001093</v>
      </c>
      <c r="C41">
        <v>21</v>
      </c>
      <c r="D41" t="s">
        <v>339</v>
      </c>
      <c r="E41" s="10" t="s">
        <v>353</v>
      </c>
      <c r="F41" t="s">
        <v>211</v>
      </c>
      <c r="G41" t="s">
        <v>189</v>
      </c>
      <c r="H41">
        <v>0</v>
      </c>
      <c r="I41">
        <v>0</v>
      </c>
      <c r="J41">
        <v>1377</v>
      </c>
      <c r="K41">
        <v>1529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1">
        <v>0</v>
      </c>
      <c r="BF41" s="1" t="s">
        <v>143</v>
      </c>
      <c r="BH41"/>
    </row>
    <row r="42" spans="1:60" x14ac:dyDescent="0.25">
      <c r="A42" t="str">
        <f t="shared" ref="A42:A51" si="2">F42&amp;G42</f>
        <v>001001106</v>
      </c>
      <c r="C42">
        <v>21</v>
      </c>
      <c r="D42" t="s">
        <v>339</v>
      </c>
      <c r="E42" s="10" t="s">
        <v>353</v>
      </c>
      <c r="F42" t="s">
        <v>211</v>
      </c>
      <c r="G42" t="s">
        <v>190</v>
      </c>
      <c r="H42">
        <v>0</v>
      </c>
      <c r="I42">
        <v>0</v>
      </c>
      <c r="J42">
        <v>1</v>
      </c>
      <c r="K42">
        <v>0</v>
      </c>
      <c r="L42">
        <v>1</v>
      </c>
      <c r="M42">
        <v>0</v>
      </c>
      <c r="N42">
        <v>0</v>
      </c>
      <c r="O42">
        <v>0</v>
      </c>
      <c r="P42">
        <v>0</v>
      </c>
      <c r="Q4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1">
        <v>0</v>
      </c>
      <c r="BF42" s="1" t="s">
        <v>191</v>
      </c>
      <c r="BH42"/>
    </row>
    <row r="43" spans="1:60" x14ac:dyDescent="0.25">
      <c r="A43" t="str">
        <f t="shared" si="2"/>
        <v>001001109</v>
      </c>
      <c r="C43">
        <v>21</v>
      </c>
      <c r="D43" t="s">
        <v>339</v>
      </c>
      <c r="E43" s="10" t="s">
        <v>353</v>
      </c>
      <c r="F43" t="s">
        <v>211</v>
      </c>
      <c r="G43" t="s">
        <v>192</v>
      </c>
      <c r="H43">
        <v>0</v>
      </c>
      <c r="I43">
        <v>0</v>
      </c>
      <c r="J43">
        <v>93</v>
      </c>
      <c r="K43">
        <v>80</v>
      </c>
      <c r="L43">
        <v>22</v>
      </c>
      <c r="M43">
        <v>0</v>
      </c>
      <c r="N43">
        <v>0</v>
      </c>
      <c r="O43">
        <v>0</v>
      </c>
      <c r="P43">
        <v>0</v>
      </c>
      <c r="Q43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1">
        <v>0</v>
      </c>
      <c r="BF43" s="1" t="s">
        <v>193</v>
      </c>
      <c r="BH43"/>
    </row>
    <row r="44" spans="1:60" x14ac:dyDescent="0.25">
      <c r="A44" t="str">
        <f t="shared" si="2"/>
        <v>001001111</v>
      </c>
      <c r="C44">
        <v>21</v>
      </c>
      <c r="D44" t="s">
        <v>339</v>
      </c>
      <c r="E44" s="10" t="s">
        <v>353</v>
      </c>
      <c r="F44" t="s">
        <v>211</v>
      </c>
      <c r="G44" t="s">
        <v>194</v>
      </c>
      <c r="H44">
        <v>0</v>
      </c>
      <c r="I44">
        <v>0</v>
      </c>
      <c r="J44">
        <v>783</v>
      </c>
      <c r="K44">
        <v>23</v>
      </c>
      <c r="L44">
        <v>932</v>
      </c>
      <c r="M44">
        <v>0</v>
      </c>
      <c r="N44">
        <v>0</v>
      </c>
      <c r="O44">
        <v>0</v>
      </c>
      <c r="P44">
        <v>0</v>
      </c>
      <c r="Q44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1">
        <v>0</v>
      </c>
      <c r="BF44" s="1" t="s">
        <v>195</v>
      </c>
      <c r="BH44"/>
    </row>
    <row r="45" spans="1:60" x14ac:dyDescent="0.25">
      <c r="A45" t="str">
        <f t="shared" si="2"/>
        <v>001001116</v>
      </c>
      <c r="C45">
        <v>21</v>
      </c>
      <c r="D45" t="s">
        <v>339</v>
      </c>
      <c r="E45" s="10" t="s">
        <v>353</v>
      </c>
      <c r="F45" t="s">
        <v>211</v>
      </c>
      <c r="G45" t="s">
        <v>196</v>
      </c>
      <c r="H45">
        <v>0</v>
      </c>
      <c r="I45">
        <v>0</v>
      </c>
      <c r="J45">
        <v>48</v>
      </c>
      <c r="K45">
        <v>63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1">
        <v>0</v>
      </c>
      <c r="BF45" s="1" t="s">
        <v>198</v>
      </c>
      <c r="BH45"/>
    </row>
    <row r="46" spans="1:60" x14ac:dyDescent="0.25">
      <c r="A46" t="str">
        <f t="shared" si="2"/>
        <v>001001117</v>
      </c>
      <c r="C46">
        <v>21</v>
      </c>
      <c r="D46" t="s">
        <v>339</v>
      </c>
      <c r="E46" s="10" t="s">
        <v>353</v>
      </c>
      <c r="F46" t="s">
        <v>211</v>
      </c>
      <c r="G46" t="s">
        <v>197</v>
      </c>
      <c r="H46">
        <v>0</v>
      </c>
      <c r="I46">
        <v>0</v>
      </c>
      <c r="J46">
        <v>31</v>
      </c>
      <c r="K46">
        <v>1</v>
      </c>
      <c r="L46">
        <v>33</v>
      </c>
      <c r="M46">
        <v>0</v>
      </c>
      <c r="N46">
        <v>0</v>
      </c>
      <c r="O46">
        <v>0</v>
      </c>
      <c r="P46">
        <v>0</v>
      </c>
      <c r="Q46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1">
        <v>0</v>
      </c>
      <c r="BF46" s="1" t="s">
        <v>200</v>
      </c>
      <c r="BH46"/>
    </row>
    <row r="47" spans="1:60" x14ac:dyDescent="0.25">
      <c r="A47" t="str">
        <f t="shared" si="2"/>
        <v>001001118</v>
      </c>
      <c r="C47">
        <v>21</v>
      </c>
      <c r="D47" t="s">
        <v>339</v>
      </c>
      <c r="E47" s="10" t="s">
        <v>353</v>
      </c>
      <c r="F47" t="s">
        <v>211</v>
      </c>
      <c r="G47" t="s">
        <v>199</v>
      </c>
      <c r="H47">
        <v>0</v>
      </c>
      <c r="I47">
        <v>0</v>
      </c>
      <c r="J47">
        <v>2431</v>
      </c>
      <c r="K47">
        <v>0</v>
      </c>
      <c r="L47">
        <v>4574</v>
      </c>
      <c r="M47">
        <v>0</v>
      </c>
      <c r="N47">
        <v>0</v>
      </c>
      <c r="O47">
        <v>0</v>
      </c>
      <c r="P47">
        <v>0</v>
      </c>
      <c r="Q47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1">
        <v>0</v>
      </c>
      <c r="BF47" s="1" t="s">
        <v>201</v>
      </c>
      <c r="BH47"/>
    </row>
    <row r="48" spans="1:60" x14ac:dyDescent="0.25">
      <c r="A48" t="str">
        <f t="shared" si="2"/>
        <v>001001120</v>
      </c>
      <c r="C48">
        <v>21</v>
      </c>
      <c r="D48" t="s">
        <v>339</v>
      </c>
      <c r="E48" s="10" t="s">
        <v>353</v>
      </c>
      <c r="F48" t="s">
        <v>211</v>
      </c>
      <c r="G48" t="s">
        <v>202</v>
      </c>
      <c r="H48">
        <v>0</v>
      </c>
      <c r="I48">
        <v>0</v>
      </c>
      <c r="J48">
        <v>415</v>
      </c>
      <c r="K48">
        <v>138</v>
      </c>
      <c r="L48">
        <v>334</v>
      </c>
      <c r="M48">
        <v>0</v>
      </c>
      <c r="N48">
        <v>0</v>
      </c>
      <c r="O48">
        <v>0</v>
      </c>
      <c r="P48">
        <v>0</v>
      </c>
      <c r="Q48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1">
        <v>0</v>
      </c>
      <c r="BF48" s="1" t="s">
        <v>204</v>
      </c>
      <c r="BH48"/>
    </row>
    <row r="49" spans="1:60" x14ac:dyDescent="0.25">
      <c r="A49" t="str">
        <f t="shared" si="2"/>
        <v>001001121</v>
      </c>
      <c r="C49">
        <v>21</v>
      </c>
      <c r="D49" t="s">
        <v>339</v>
      </c>
      <c r="E49" s="10" t="s">
        <v>353</v>
      </c>
      <c r="F49" t="s">
        <v>211</v>
      </c>
      <c r="G49" t="s">
        <v>203</v>
      </c>
      <c r="H49">
        <v>0</v>
      </c>
      <c r="I49">
        <v>0</v>
      </c>
      <c r="J49">
        <v>3342</v>
      </c>
      <c r="K49">
        <v>1329</v>
      </c>
      <c r="L49">
        <v>8846</v>
      </c>
      <c r="M49">
        <v>0</v>
      </c>
      <c r="N49">
        <v>0</v>
      </c>
      <c r="O49">
        <v>0</v>
      </c>
      <c r="P49">
        <v>0</v>
      </c>
      <c r="Q49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1">
        <v>0</v>
      </c>
      <c r="BF49" s="1" t="s">
        <v>322</v>
      </c>
      <c r="BH49"/>
    </row>
    <row r="50" spans="1:60" x14ac:dyDescent="0.25">
      <c r="A50" t="str">
        <f t="shared" si="2"/>
        <v>001001124</v>
      </c>
      <c r="C50">
        <v>21</v>
      </c>
      <c r="D50" t="s">
        <v>339</v>
      </c>
      <c r="E50" s="10" t="s">
        <v>353</v>
      </c>
      <c r="F50" t="s">
        <v>211</v>
      </c>
      <c r="G50" t="s">
        <v>205</v>
      </c>
      <c r="H50">
        <v>0</v>
      </c>
      <c r="I50">
        <v>0</v>
      </c>
      <c r="J50">
        <v>3382</v>
      </c>
      <c r="K50">
        <v>3118</v>
      </c>
      <c r="L50">
        <v>11756</v>
      </c>
      <c r="M50">
        <v>0</v>
      </c>
      <c r="N50">
        <v>0</v>
      </c>
      <c r="O50">
        <v>0</v>
      </c>
      <c r="P50">
        <v>0</v>
      </c>
      <c r="Q50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1">
        <v>0</v>
      </c>
      <c r="BF50" s="1" t="s">
        <v>206</v>
      </c>
      <c r="BH50"/>
    </row>
    <row r="51" spans="1:60" x14ac:dyDescent="0.25">
      <c r="A51" t="str">
        <f t="shared" si="2"/>
        <v>001001127</v>
      </c>
      <c r="C51">
        <v>21</v>
      </c>
      <c r="D51" t="s">
        <v>339</v>
      </c>
      <c r="E51" s="10" t="s">
        <v>353</v>
      </c>
      <c r="F51" t="s">
        <v>211</v>
      </c>
      <c r="G51" t="s">
        <v>207</v>
      </c>
      <c r="H51">
        <v>0</v>
      </c>
      <c r="I51">
        <v>0</v>
      </c>
      <c r="J51">
        <v>4524</v>
      </c>
      <c r="K51">
        <v>773</v>
      </c>
      <c r="L51">
        <v>7633</v>
      </c>
      <c r="M51">
        <v>0</v>
      </c>
      <c r="N51">
        <v>0</v>
      </c>
      <c r="O51">
        <v>0</v>
      </c>
      <c r="P51">
        <v>0</v>
      </c>
      <c r="Q51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1">
        <v>0</v>
      </c>
      <c r="BF51" s="1" t="s">
        <v>208</v>
      </c>
      <c r="BH51"/>
    </row>
    <row r="52" spans="1:60" x14ac:dyDescent="0.25">
      <c r="A52" t="str">
        <f t="shared" ref="A52:A72" si="3">F52&amp;G52</f>
        <v/>
      </c>
    </row>
    <row r="53" spans="1:60" x14ac:dyDescent="0.25">
      <c r="A53" t="str">
        <f t="shared" si="3"/>
        <v/>
      </c>
    </row>
    <row r="54" spans="1:60" x14ac:dyDescent="0.25">
      <c r="A54" t="str">
        <f t="shared" si="3"/>
        <v/>
      </c>
    </row>
    <row r="55" spans="1:60" x14ac:dyDescent="0.25">
      <c r="A55" t="str">
        <f t="shared" si="3"/>
        <v/>
      </c>
    </row>
    <row r="56" spans="1:60" x14ac:dyDescent="0.25">
      <c r="A56" t="str">
        <f t="shared" si="3"/>
        <v/>
      </c>
    </row>
    <row r="57" spans="1:60" x14ac:dyDescent="0.25">
      <c r="A57" t="str">
        <f t="shared" si="3"/>
        <v/>
      </c>
    </row>
    <row r="58" spans="1:60" x14ac:dyDescent="0.25">
      <c r="A58" t="str">
        <f t="shared" si="3"/>
        <v/>
      </c>
    </row>
    <row r="59" spans="1:60" x14ac:dyDescent="0.25">
      <c r="A59" t="str">
        <f t="shared" si="3"/>
        <v/>
      </c>
    </row>
    <row r="60" spans="1:60" x14ac:dyDescent="0.25">
      <c r="A60" t="str">
        <f t="shared" si="3"/>
        <v/>
      </c>
    </row>
    <row r="61" spans="1:60" x14ac:dyDescent="0.25">
      <c r="A61" t="str">
        <f t="shared" si="3"/>
        <v/>
      </c>
    </row>
    <row r="62" spans="1:60" x14ac:dyDescent="0.25">
      <c r="A62" t="str">
        <f t="shared" si="3"/>
        <v/>
      </c>
    </row>
    <row r="63" spans="1:60" x14ac:dyDescent="0.25">
      <c r="A63" t="str">
        <f t="shared" si="3"/>
        <v/>
      </c>
    </row>
    <row r="64" spans="1:60" x14ac:dyDescent="0.25">
      <c r="A64" t="str">
        <f t="shared" si="3"/>
        <v/>
      </c>
    </row>
    <row r="65" spans="1:1" x14ac:dyDescent="0.25">
      <c r="A65" t="str">
        <f t="shared" si="3"/>
        <v/>
      </c>
    </row>
    <row r="66" spans="1:1" x14ac:dyDescent="0.25">
      <c r="A66" t="str">
        <f t="shared" si="3"/>
        <v/>
      </c>
    </row>
    <row r="67" spans="1:1" x14ac:dyDescent="0.25">
      <c r="A67" t="str">
        <f t="shared" si="3"/>
        <v/>
      </c>
    </row>
    <row r="68" spans="1:1" x14ac:dyDescent="0.25">
      <c r="A68" t="str">
        <f t="shared" si="3"/>
        <v/>
      </c>
    </row>
    <row r="69" spans="1:1" x14ac:dyDescent="0.25">
      <c r="A69" t="str">
        <f t="shared" si="3"/>
        <v/>
      </c>
    </row>
    <row r="70" spans="1:1" x14ac:dyDescent="0.25">
      <c r="A70" t="str">
        <f t="shared" si="3"/>
        <v/>
      </c>
    </row>
    <row r="71" spans="1:1" x14ac:dyDescent="0.25">
      <c r="A71" t="str">
        <f t="shared" si="3"/>
        <v/>
      </c>
    </row>
    <row r="72" spans="1:1" x14ac:dyDescent="0.25">
      <c r="A72" t="str">
        <f t="shared" si="3"/>
        <v/>
      </c>
    </row>
    <row r="73" spans="1:1" x14ac:dyDescent="0.25">
      <c r="A73" t="str">
        <f t="shared" ref="A73:A136" si="4">F73&amp;G73</f>
        <v/>
      </c>
    </row>
    <row r="74" spans="1:1" x14ac:dyDescent="0.25">
      <c r="A74" t="str">
        <f t="shared" si="4"/>
        <v/>
      </c>
    </row>
    <row r="75" spans="1:1" x14ac:dyDescent="0.25">
      <c r="A75" t="str">
        <f t="shared" si="4"/>
        <v/>
      </c>
    </row>
    <row r="76" spans="1:1" x14ac:dyDescent="0.25">
      <c r="A76" t="str">
        <f t="shared" si="4"/>
        <v/>
      </c>
    </row>
    <row r="77" spans="1:1" x14ac:dyDescent="0.25">
      <c r="A77" t="str">
        <f t="shared" si="4"/>
        <v/>
      </c>
    </row>
    <row r="78" spans="1:1" x14ac:dyDescent="0.25">
      <c r="A78" t="str">
        <f t="shared" si="4"/>
        <v/>
      </c>
    </row>
    <row r="79" spans="1:1" x14ac:dyDescent="0.25">
      <c r="A79" t="str">
        <f t="shared" si="4"/>
        <v/>
      </c>
    </row>
    <row r="80" spans="1:1" x14ac:dyDescent="0.25">
      <c r="A80" t="str">
        <f t="shared" si="4"/>
        <v/>
      </c>
    </row>
    <row r="81" spans="1:1" x14ac:dyDescent="0.25">
      <c r="A81" t="str">
        <f t="shared" si="4"/>
        <v/>
      </c>
    </row>
    <row r="82" spans="1:1" x14ac:dyDescent="0.25">
      <c r="A82" t="str">
        <f t="shared" si="4"/>
        <v/>
      </c>
    </row>
    <row r="83" spans="1:1" x14ac:dyDescent="0.25">
      <c r="A83" t="str">
        <f t="shared" si="4"/>
        <v/>
      </c>
    </row>
    <row r="84" spans="1:1" x14ac:dyDescent="0.25">
      <c r="A84" t="str">
        <f t="shared" si="4"/>
        <v/>
      </c>
    </row>
    <row r="85" spans="1:1" x14ac:dyDescent="0.25">
      <c r="A85" t="str">
        <f t="shared" si="4"/>
        <v/>
      </c>
    </row>
    <row r="86" spans="1:1" x14ac:dyDescent="0.25">
      <c r="A86" t="str">
        <f t="shared" si="4"/>
        <v/>
      </c>
    </row>
    <row r="87" spans="1:1" x14ac:dyDescent="0.25">
      <c r="A87" t="str">
        <f t="shared" si="4"/>
        <v/>
      </c>
    </row>
    <row r="88" spans="1:1" x14ac:dyDescent="0.25">
      <c r="A88" t="str">
        <f t="shared" si="4"/>
        <v/>
      </c>
    </row>
    <row r="89" spans="1:1" x14ac:dyDescent="0.25">
      <c r="A89" t="str">
        <f t="shared" si="4"/>
        <v/>
      </c>
    </row>
    <row r="90" spans="1:1" x14ac:dyDescent="0.25">
      <c r="A90" t="str">
        <f t="shared" si="4"/>
        <v/>
      </c>
    </row>
    <row r="91" spans="1:1" x14ac:dyDescent="0.25">
      <c r="A91" t="str">
        <f t="shared" si="4"/>
        <v/>
      </c>
    </row>
    <row r="92" spans="1:1" x14ac:dyDescent="0.25">
      <c r="A92" t="str">
        <f t="shared" si="4"/>
        <v/>
      </c>
    </row>
    <row r="93" spans="1:1" x14ac:dyDescent="0.25">
      <c r="A93" t="str">
        <f t="shared" si="4"/>
        <v/>
      </c>
    </row>
    <row r="94" spans="1:1" x14ac:dyDescent="0.25">
      <c r="A94" t="str">
        <f t="shared" si="4"/>
        <v/>
      </c>
    </row>
    <row r="95" spans="1:1" x14ac:dyDescent="0.25">
      <c r="A95" t="str">
        <f t="shared" si="4"/>
        <v/>
      </c>
    </row>
    <row r="96" spans="1:1" x14ac:dyDescent="0.25">
      <c r="A96" t="str">
        <f t="shared" si="4"/>
        <v/>
      </c>
    </row>
    <row r="97" spans="1:1" x14ac:dyDescent="0.25">
      <c r="A97" t="str">
        <f t="shared" si="4"/>
        <v/>
      </c>
    </row>
    <row r="98" spans="1:1" x14ac:dyDescent="0.25">
      <c r="A98" t="str">
        <f t="shared" si="4"/>
        <v/>
      </c>
    </row>
    <row r="99" spans="1:1" x14ac:dyDescent="0.25">
      <c r="A99" t="str">
        <f t="shared" si="4"/>
        <v/>
      </c>
    </row>
    <row r="100" spans="1:1" x14ac:dyDescent="0.25">
      <c r="A100" t="str">
        <f t="shared" si="4"/>
        <v/>
      </c>
    </row>
    <row r="101" spans="1:1" x14ac:dyDescent="0.25">
      <c r="A101" t="str">
        <f t="shared" si="4"/>
        <v/>
      </c>
    </row>
    <row r="102" spans="1:1" x14ac:dyDescent="0.25">
      <c r="A102" t="str">
        <f t="shared" si="4"/>
        <v/>
      </c>
    </row>
    <row r="103" spans="1:1" x14ac:dyDescent="0.25">
      <c r="A103" t="str">
        <f t="shared" si="4"/>
        <v/>
      </c>
    </row>
    <row r="104" spans="1:1" x14ac:dyDescent="0.25">
      <c r="A104" t="str">
        <f t="shared" si="4"/>
        <v/>
      </c>
    </row>
    <row r="105" spans="1:1" x14ac:dyDescent="0.25">
      <c r="A105" t="str">
        <f t="shared" si="4"/>
        <v/>
      </c>
    </row>
    <row r="106" spans="1:1" x14ac:dyDescent="0.25">
      <c r="A106" t="str">
        <f t="shared" si="4"/>
        <v/>
      </c>
    </row>
    <row r="107" spans="1:1" x14ac:dyDescent="0.25">
      <c r="A107" t="str">
        <f t="shared" si="4"/>
        <v/>
      </c>
    </row>
    <row r="108" spans="1:1" x14ac:dyDescent="0.25">
      <c r="A108" t="str">
        <f t="shared" si="4"/>
        <v/>
      </c>
    </row>
    <row r="109" spans="1:1" x14ac:dyDescent="0.25">
      <c r="A109" t="str">
        <f t="shared" si="4"/>
        <v/>
      </c>
    </row>
    <row r="110" spans="1:1" x14ac:dyDescent="0.25">
      <c r="A110" t="str">
        <f t="shared" si="4"/>
        <v/>
      </c>
    </row>
    <row r="111" spans="1:1" x14ac:dyDescent="0.25">
      <c r="A111" t="str">
        <f t="shared" si="4"/>
        <v/>
      </c>
    </row>
    <row r="112" spans="1:1" x14ac:dyDescent="0.25">
      <c r="A112" t="str">
        <f t="shared" si="4"/>
        <v/>
      </c>
    </row>
    <row r="113" spans="1:1" x14ac:dyDescent="0.25">
      <c r="A113" t="str">
        <f t="shared" si="4"/>
        <v/>
      </c>
    </row>
    <row r="114" spans="1:1" x14ac:dyDescent="0.25">
      <c r="A114" t="str">
        <f t="shared" si="4"/>
        <v/>
      </c>
    </row>
    <row r="115" spans="1:1" x14ac:dyDescent="0.25">
      <c r="A115" t="str">
        <f t="shared" si="4"/>
        <v/>
      </c>
    </row>
    <row r="116" spans="1:1" x14ac:dyDescent="0.25">
      <c r="A116" t="str">
        <f t="shared" si="4"/>
        <v/>
      </c>
    </row>
    <row r="117" spans="1:1" x14ac:dyDescent="0.25">
      <c r="A117" t="str">
        <f t="shared" si="4"/>
        <v/>
      </c>
    </row>
    <row r="118" spans="1:1" x14ac:dyDescent="0.25">
      <c r="A118" t="str">
        <f t="shared" si="4"/>
        <v/>
      </c>
    </row>
    <row r="119" spans="1:1" x14ac:dyDescent="0.25">
      <c r="A119" t="str">
        <f t="shared" si="4"/>
        <v/>
      </c>
    </row>
    <row r="120" spans="1:1" x14ac:dyDescent="0.25">
      <c r="A120" t="str">
        <f t="shared" si="4"/>
        <v/>
      </c>
    </row>
    <row r="121" spans="1:1" x14ac:dyDescent="0.25">
      <c r="A121" t="str">
        <f t="shared" si="4"/>
        <v/>
      </c>
    </row>
    <row r="122" spans="1:1" x14ac:dyDescent="0.25">
      <c r="A122" t="str">
        <f t="shared" si="4"/>
        <v/>
      </c>
    </row>
    <row r="123" spans="1:1" x14ac:dyDescent="0.25">
      <c r="A123" t="str">
        <f t="shared" si="4"/>
        <v/>
      </c>
    </row>
    <row r="124" spans="1:1" x14ac:dyDescent="0.25">
      <c r="A124" t="str">
        <f t="shared" si="4"/>
        <v/>
      </c>
    </row>
    <row r="125" spans="1:1" x14ac:dyDescent="0.25">
      <c r="A125" t="str">
        <f t="shared" si="4"/>
        <v/>
      </c>
    </row>
    <row r="126" spans="1:1" x14ac:dyDescent="0.25">
      <c r="A126" t="str">
        <f t="shared" si="4"/>
        <v/>
      </c>
    </row>
    <row r="127" spans="1:1" x14ac:dyDescent="0.25">
      <c r="A127" t="str">
        <f t="shared" si="4"/>
        <v/>
      </c>
    </row>
    <row r="128" spans="1:1" x14ac:dyDescent="0.25">
      <c r="A128" t="str">
        <f t="shared" si="4"/>
        <v/>
      </c>
    </row>
    <row r="129" spans="1:1" x14ac:dyDescent="0.25">
      <c r="A129" t="str">
        <f t="shared" si="4"/>
        <v/>
      </c>
    </row>
    <row r="130" spans="1:1" x14ac:dyDescent="0.25">
      <c r="A130" t="str">
        <f t="shared" si="4"/>
        <v/>
      </c>
    </row>
    <row r="131" spans="1:1" x14ac:dyDescent="0.25">
      <c r="A131" t="str">
        <f t="shared" si="4"/>
        <v/>
      </c>
    </row>
    <row r="132" spans="1:1" x14ac:dyDescent="0.25">
      <c r="A132" t="str">
        <f t="shared" si="4"/>
        <v/>
      </c>
    </row>
    <row r="133" spans="1:1" x14ac:dyDescent="0.25">
      <c r="A133" t="str">
        <f t="shared" si="4"/>
        <v/>
      </c>
    </row>
    <row r="134" spans="1:1" x14ac:dyDescent="0.25">
      <c r="A134" t="str">
        <f t="shared" si="4"/>
        <v/>
      </c>
    </row>
    <row r="135" spans="1:1" x14ac:dyDescent="0.25">
      <c r="A135" t="str">
        <f t="shared" si="4"/>
        <v/>
      </c>
    </row>
    <row r="136" spans="1:1" x14ac:dyDescent="0.25">
      <c r="A136" t="str">
        <f t="shared" si="4"/>
        <v/>
      </c>
    </row>
    <row r="137" spans="1:1" x14ac:dyDescent="0.25">
      <c r="A137" t="str">
        <f t="shared" ref="A137:A200" si="5">F137&amp;G137</f>
        <v/>
      </c>
    </row>
    <row r="138" spans="1:1" x14ac:dyDescent="0.25">
      <c r="A138" t="str">
        <f t="shared" si="5"/>
        <v/>
      </c>
    </row>
    <row r="139" spans="1:1" x14ac:dyDescent="0.25">
      <c r="A139" t="str">
        <f t="shared" si="5"/>
        <v/>
      </c>
    </row>
    <row r="140" spans="1:1" x14ac:dyDescent="0.25">
      <c r="A140" t="str">
        <f t="shared" si="5"/>
        <v/>
      </c>
    </row>
    <row r="141" spans="1:1" x14ac:dyDescent="0.25">
      <c r="A141" t="str">
        <f t="shared" si="5"/>
        <v/>
      </c>
    </row>
    <row r="142" spans="1:1" x14ac:dyDescent="0.25">
      <c r="A142" t="str">
        <f t="shared" si="5"/>
        <v/>
      </c>
    </row>
    <row r="143" spans="1:1" x14ac:dyDescent="0.25">
      <c r="A143" t="str">
        <f t="shared" si="5"/>
        <v/>
      </c>
    </row>
    <row r="144" spans="1:1" x14ac:dyDescent="0.25">
      <c r="A144" t="str">
        <f t="shared" si="5"/>
        <v/>
      </c>
    </row>
    <row r="145" spans="1:1" x14ac:dyDescent="0.25">
      <c r="A145" t="str">
        <f t="shared" si="5"/>
        <v/>
      </c>
    </row>
    <row r="146" spans="1:1" x14ac:dyDescent="0.25">
      <c r="A146" t="str">
        <f t="shared" si="5"/>
        <v/>
      </c>
    </row>
    <row r="147" spans="1:1" x14ac:dyDescent="0.25">
      <c r="A147" t="str">
        <f t="shared" si="5"/>
        <v/>
      </c>
    </row>
    <row r="148" spans="1:1" x14ac:dyDescent="0.25">
      <c r="A148" t="str">
        <f t="shared" si="5"/>
        <v/>
      </c>
    </row>
    <row r="149" spans="1:1" x14ac:dyDescent="0.25">
      <c r="A149" t="str">
        <f t="shared" si="5"/>
        <v/>
      </c>
    </row>
    <row r="150" spans="1:1" x14ac:dyDescent="0.25">
      <c r="A150" t="str">
        <f t="shared" si="5"/>
        <v/>
      </c>
    </row>
    <row r="151" spans="1:1" x14ac:dyDescent="0.25">
      <c r="A151" t="str">
        <f t="shared" si="5"/>
        <v/>
      </c>
    </row>
    <row r="152" spans="1:1" x14ac:dyDescent="0.25">
      <c r="A152" t="str">
        <f t="shared" si="5"/>
        <v/>
      </c>
    </row>
    <row r="153" spans="1:1" x14ac:dyDescent="0.25">
      <c r="A153" t="str">
        <f t="shared" si="5"/>
        <v/>
      </c>
    </row>
    <row r="154" spans="1:1" x14ac:dyDescent="0.25">
      <c r="A154" t="str">
        <f t="shared" si="5"/>
        <v/>
      </c>
    </row>
    <row r="155" spans="1:1" x14ac:dyDescent="0.25">
      <c r="A155" t="str">
        <f t="shared" si="5"/>
        <v/>
      </c>
    </row>
    <row r="156" spans="1:1" x14ac:dyDescent="0.25">
      <c r="A156" t="str">
        <f t="shared" si="5"/>
        <v/>
      </c>
    </row>
    <row r="157" spans="1:1" x14ac:dyDescent="0.25">
      <c r="A157" t="str">
        <f t="shared" si="5"/>
        <v/>
      </c>
    </row>
    <row r="158" spans="1:1" x14ac:dyDescent="0.25">
      <c r="A158" t="str">
        <f t="shared" si="5"/>
        <v/>
      </c>
    </row>
    <row r="159" spans="1:1" x14ac:dyDescent="0.25">
      <c r="A159" t="str">
        <f t="shared" si="5"/>
        <v/>
      </c>
    </row>
    <row r="160" spans="1:1" x14ac:dyDescent="0.25">
      <c r="A160" t="str">
        <f t="shared" si="5"/>
        <v/>
      </c>
    </row>
    <row r="161" spans="1:1" x14ac:dyDescent="0.25">
      <c r="A161" t="str">
        <f t="shared" si="5"/>
        <v/>
      </c>
    </row>
    <row r="162" spans="1:1" x14ac:dyDescent="0.25">
      <c r="A162" t="str">
        <f t="shared" si="5"/>
        <v/>
      </c>
    </row>
    <row r="163" spans="1:1" x14ac:dyDescent="0.25">
      <c r="A163" t="str">
        <f t="shared" si="5"/>
        <v/>
      </c>
    </row>
    <row r="164" spans="1:1" x14ac:dyDescent="0.25">
      <c r="A164" t="str">
        <f t="shared" si="5"/>
        <v/>
      </c>
    </row>
    <row r="165" spans="1:1" x14ac:dyDescent="0.25">
      <c r="A165" t="str">
        <f t="shared" si="5"/>
        <v/>
      </c>
    </row>
    <row r="166" spans="1:1" x14ac:dyDescent="0.25">
      <c r="A166" t="str">
        <f t="shared" si="5"/>
        <v/>
      </c>
    </row>
    <row r="167" spans="1:1" x14ac:dyDescent="0.25">
      <c r="A167" t="str">
        <f t="shared" si="5"/>
        <v/>
      </c>
    </row>
    <row r="168" spans="1:1" x14ac:dyDescent="0.25">
      <c r="A168" t="str">
        <f t="shared" si="5"/>
        <v/>
      </c>
    </row>
    <row r="169" spans="1:1" x14ac:dyDescent="0.25">
      <c r="A169" t="str">
        <f t="shared" si="5"/>
        <v/>
      </c>
    </row>
    <row r="170" spans="1:1" x14ac:dyDescent="0.25">
      <c r="A170" t="str">
        <f t="shared" si="5"/>
        <v/>
      </c>
    </row>
    <row r="171" spans="1:1" x14ac:dyDescent="0.25">
      <c r="A171" t="str">
        <f t="shared" si="5"/>
        <v/>
      </c>
    </row>
    <row r="172" spans="1:1" x14ac:dyDescent="0.25">
      <c r="A172" t="str">
        <f t="shared" si="5"/>
        <v/>
      </c>
    </row>
    <row r="173" spans="1:1" x14ac:dyDescent="0.25">
      <c r="A173" t="str">
        <f t="shared" si="5"/>
        <v/>
      </c>
    </row>
    <row r="174" spans="1:1" x14ac:dyDescent="0.25">
      <c r="A174" t="str">
        <f t="shared" si="5"/>
        <v/>
      </c>
    </row>
    <row r="175" spans="1:1" x14ac:dyDescent="0.25">
      <c r="A175" t="str">
        <f t="shared" si="5"/>
        <v/>
      </c>
    </row>
    <row r="176" spans="1:1" x14ac:dyDescent="0.25">
      <c r="A176" t="str">
        <f t="shared" si="5"/>
        <v/>
      </c>
    </row>
    <row r="177" spans="1:1" x14ac:dyDescent="0.25">
      <c r="A177" t="str">
        <f t="shared" si="5"/>
        <v/>
      </c>
    </row>
    <row r="178" spans="1:1" x14ac:dyDescent="0.25">
      <c r="A178" t="str">
        <f t="shared" si="5"/>
        <v/>
      </c>
    </row>
    <row r="179" spans="1:1" x14ac:dyDescent="0.25">
      <c r="A179" t="str">
        <f t="shared" si="5"/>
        <v/>
      </c>
    </row>
    <row r="180" spans="1:1" x14ac:dyDescent="0.25">
      <c r="A180" t="str">
        <f t="shared" si="5"/>
        <v/>
      </c>
    </row>
    <row r="181" spans="1:1" x14ac:dyDescent="0.25">
      <c r="A181" t="str">
        <f t="shared" si="5"/>
        <v/>
      </c>
    </row>
    <row r="182" spans="1:1" x14ac:dyDescent="0.25">
      <c r="A182" t="str">
        <f t="shared" si="5"/>
        <v/>
      </c>
    </row>
    <row r="183" spans="1:1" x14ac:dyDescent="0.25">
      <c r="A183" t="str">
        <f t="shared" si="5"/>
        <v/>
      </c>
    </row>
    <row r="184" spans="1:1" x14ac:dyDescent="0.25">
      <c r="A184" t="str">
        <f t="shared" si="5"/>
        <v/>
      </c>
    </row>
    <row r="185" spans="1:1" x14ac:dyDescent="0.25">
      <c r="A185" t="str">
        <f t="shared" si="5"/>
        <v/>
      </c>
    </row>
    <row r="186" spans="1:1" x14ac:dyDescent="0.25">
      <c r="A186" t="str">
        <f t="shared" si="5"/>
        <v/>
      </c>
    </row>
    <row r="187" spans="1:1" x14ac:dyDescent="0.25">
      <c r="A187" t="str">
        <f t="shared" si="5"/>
        <v/>
      </c>
    </row>
    <row r="188" spans="1:1" x14ac:dyDescent="0.25">
      <c r="A188" t="str">
        <f t="shared" si="5"/>
        <v/>
      </c>
    </row>
    <row r="189" spans="1:1" x14ac:dyDescent="0.25">
      <c r="A189" t="str">
        <f t="shared" si="5"/>
        <v/>
      </c>
    </row>
    <row r="190" spans="1:1" x14ac:dyDescent="0.25">
      <c r="A190" t="str">
        <f t="shared" si="5"/>
        <v/>
      </c>
    </row>
    <row r="191" spans="1:1" x14ac:dyDescent="0.25">
      <c r="A191" t="str">
        <f t="shared" si="5"/>
        <v/>
      </c>
    </row>
    <row r="192" spans="1:1" x14ac:dyDescent="0.25">
      <c r="A192" t="str">
        <f t="shared" si="5"/>
        <v/>
      </c>
    </row>
    <row r="193" spans="1:1" x14ac:dyDescent="0.25">
      <c r="A193" t="str">
        <f t="shared" si="5"/>
        <v/>
      </c>
    </row>
    <row r="194" spans="1:1" x14ac:dyDescent="0.25">
      <c r="A194" t="str">
        <f t="shared" si="5"/>
        <v/>
      </c>
    </row>
    <row r="195" spans="1:1" x14ac:dyDescent="0.25">
      <c r="A195" t="str">
        <f t="shared" si="5"/>
        <v/>
      </c>
    </row>
    <row r="196" spans="1:1" x14ac:dyDescent="0.25">
      <c r="A196" t="str">
        <f t="shared" si="5"/>
        <v/>
      </c>
    </row>
    <row r="197" spans="1:1" x14ac:dyDescent="0.25">
      <c r="A197" t="str">
        <f t="shared" si="5"/>
        <v/>
      </c>
    </row>
    <row r="198" spans="1:1" x14ac:dyDescent="0.25">
      <c r="A198" t="str">
        <f t="shared" si="5"/>
        <v/>
      </c>
    </row>
    <row r="199" spans="1:1" x14ac:dyDescent="0.25">
      <c r="A199" t="str">
        <f t="shared" si="5"/>
        <v/>
      </c>
    </row>
    <row r="200" spans="1:1" x14ac:dyDescent="0.25">
      <c r="A200" t="str">
        <f t="shared" si="5"/>
        <v/>
      </c>
    </row>
    <row r="201" spans="1:1" x14ac:dyDescent="0.25">
      <c r="A201" t="str">
        <f t="shared" ref="A201:A264" si="6">F201&amp;G201</f>
        <v/>
      </c>
    </row>
    <row r="202" spans="1:1" x14ac:dyDescent="0.25">
      <c r="A202" t="str">
        <f t="shared" si="6"/>
        <v/>
      </c>
    </row>
    <row r="203" spans="1:1" x14ac:dyDescent="0.25">
      <c r="A203" t="str">
        <f t="shared" si="6"/>
        <v/>
      </c>
    </row>
    <row r="204" spans="1:1" x14ac:dyDescent="0.25">
      <c r="A204" t="str">
        <f t="shared" si="6"/>
        <v/>
      </c>
    </row>
    <row r="205" spans="1:1" x14ac:dyDescent="0.25">
      <c r="A205" t="str">
        <f t="shared" si="6"/>
        <v/>
      </c>
    </row>
    <row r="206" spans="1:1" x14ac:dyDescent="0.25">
      <c r="A206" t="str">
        <f t="shared" si="6"/>
        <v/>
      </c>
    </row>
    <row r="207" spans="1:1" x14ac:dyDescent="0.25">
      <c r="A207" t="str">
        <f t="shared" si="6"/>
        <v/>
      </c>
    </row>
    <row r="208" spans="1:1" x14ac:dyDescent="0.25">
      <c r="A208" t="str">
        <f t="shared" si="6"/>
        <v/>
      </c>
    </row>
    <row r="209" spans="1:1" x14ac:dyDescent="0.25">
      <c r="A209" t="str">
        <f t="shared" si="6"/>
        <v/>
      </c>
    </row>
    <row r="210" spans="1:1" x14ac:dyDescent="0.25">
      <c r="A210" t="str">
        <f t="shared" si="6"/>
        <v/>
      </c>
    </row>
    <row r="211" spans="1:1" x14ac:dyDescent="0.25">
      <c r="A211" t="str">
        <f t="shared" si="6"/>
        <v/>
      </c>
    </row>
    <row r="212" spans="1:1" x14ac:dyDescent="0.25">
      <c r="A212" t="str">
        <f t="shared" si="6"/>
        <v/>
      </c>
    </row>
    <row r="213" spans="1:1" x14ac:dyDescent="0.25">
      <c r="A213" t="str">
        <f t="shared" si="6"/>
        <v/>
      </c>
    </row>
    <row r="214" spans="1:1" x14ac:dyDescent="0.25">
      <c r="A214" t="str">
        <f t="shared" si="6"/>
        <v/>
      </c>
    </row>
    <row r="215" spans="1:1" x14ac:dyDescent="0.25">
      <c r="A215" t="str">
        <f t="shared" si="6"/>
        <v/>
      </c>
    </row>
    <row r="216" spans="1:1" x14ac:dyDescent="0.25">
      <c r="A216" t="str">
        <f t="shared" si="6"/>
        <v/>
      </c>
    </row>
    <row r="217" spans="1:1" x14ac:dyDescent="0.25">
      <c r="A217" t="str">
        <f t="shared" si="6"/>
        <v/>
      </c>
    </row>
    <row r="218" spans="1:1" x14ac:dyDescent="0.25">
      <c r="A218" t="str">
        <f t="shared" si="6"/>
        <v/>
      </c>
    </row>
    <row r="219" spans="1:1" x14ac:dyDescent="0.25">
      <c r="A219" t="str">
        <f t="shared" si="6"/>
        <v/>
      </c>
    </row>
    <row r="220" spans="1:1" x14ac:dyDescent="0.25">
      <c r="A220" t="str">
        <f t="shared" si="6"/>
        <v/>
      </c>
    </row>
    <row r="221" spans="1:1" x14ac:dyDescent="0.25">
      <c r="A221" t="str">
        <f t="shared" si="6"/>
        <v/>
      </c>
    </row>
    <row r="222" spans="1:1" x14ac:dyDescent="0.25">
      <c r="A222" t="str">
        <f t="shared" si="6"/>
        <v/>
      </c>
    </row>
    <row r="223" spans="1:1" x14ac:dyDescent="0.25">
      <c r="A223" t="str">
        <f t="shared" si="6"/>
        <v/>
      </c>
    </row>
    <row r="224" spans="1:1" x14ac:dyDescent="0.25">
      <c r="A224" t="str">
        <f t="shared" si="6"/>
        <v/>
      </c>
    </row>
    <row r="225" spans="1:1" x14ac:dyDescent="0.25">
      <c r="A225" t="str">
        <f t="shared" si="6"/>
        <v/>
      </c>
    </row>
    <row r="226" spans="1:1" x14ac:dyDescent="0.25">
      <c r="A226" t="str">
        <f t="shared" si="6"/>
        <v/>
      </c>
    </row>
    <row r="227" spans="1:1" x14ac:dyDescent="0.25">
      <c r="A227" t="str">
        <f t="shared" si="6"/>
        <v/>
      </c>
    </row>
    <row r="228" spans="1:1" x14ac:dyDescent="0.25">
      <c r="A228" t="str">
        <f t="shared" si="6"/>
        <v/>
      </c>
    </row>
    <row r="229" spans="1:1" x14ac:dyDescent="0.25">
      <c r="A229" t="str">
        <f t="shared" si="6"/>
        <v/>
      </c>
    </row>
    <row r="230" spans="1:1" x14ac:dyDescent="0.25">
      <c r="A230" t="str">
        <f t="shared" si="6"/>
        <v/>
      </c>
    </row>
    <row r="231" spans="1:1" x14ac:dyDescent="0.25">
      <c r="A231" t="str">
        <f t="shared" si="6"/>
        <v/>
      </c>
    </row>
    <row r="232" spans="1:1" x14ac:dyDescent="0.25">
      <c r="A232" t="str">
        <f t="shared" si="6"/>
        <v/>
      </c>
    </row>
    <row r="233" spans="1:1" x14ac:dyDescent="0.25">
      <c r="A233" t="str">
        <f t="shared" si="6"/>
        <v/>
      </c>
    </row>
    <row r="234" spans="1:1" x14ac:dyDescent="0.25">
      <c r="A234" t="str">
        <f t="shared" si="6"/>
        <v/>
      </c>
    </row>
    <row r="235" spans="1:1" x14ac:dyDescent="0.25">
      <c r="A235" t="str">
        <f t="shared" si="6"/>
        <v/>
      </c>
    </row>
    <row r="236" spans="1:1" x14ac:dyDescent="0.25">
      <c r="A236" t="str">
        <f t="shared" si="6"/>
        <v/>
      </c>
    </row>
    <row r="237" spans="1:1" x14ac:dyDescent="0.25">
      <c r="A237" t="str">
        <f t="shared" si="6"/>
        <v/>
      </c>
    </row>
    <row r="238" spans="1:1" x14ac:dyDescent="0.25">
      <c r="A238" t="str">
        <f t="shared" si="6"/>
        <v/>
      </c>
    </row>
    <row r="239" spans="1:1" x14ac:dyDescent="0.25">
      <c r="A239" t="str">
        <f t="shared" si="6"/>
        <v/>
      </c>
    </row>
    <row r="240" spans="1:1" x14ac:dyDescent="0.25">
      <c r="A240" t="str">
        <f t="shared" si="6"/>
        <v/>
      </c>
    </row>
    <row r="241" spans="1:1" x14ac:dyDescent="0.25">
      <c r="A241" t="str">
        <f t="shared" si="6"/>
        <v/>
      </c>
    </row>
    <row r="242" spans="1:1" x14ac:dyDescent="0.25">
      <c r="A242" t="str">
        <f t="shared" si="6"/>
        <v/>
      </c>
    </row>
    <row r="243" spans="1:1" x14ac:dyDescent="0.25">
      <c r="A243" t="str">
        <f t="shared" si="6"/>
        <v/>
      </c>
    </row>
    <row r="244" spans="1:1" x14ac:dyDescent="0.25">
      <c r="A244" t="str">
        <f t="shared" si="6"/>
        <v/>
      </c>
    </row>
    <row r="245" spans="1:1" x14ac:dyDescent="0.25">
      <c r="A245" t="str">
        <f t="shared" si="6"/>
        <v/>
      </c>
    </row>
    <row r="246" spans="1:1" x14ac:dyDescent="0.25">
      <c r="A246" t="str">
        <f t="shared" si="6"/>
        <v/>
      </c>
    </row>
    <row r="247" spans="1:1" x14ac:dyDescent="0.25">
      <c r="A247" t="str">
        <f t="shared" si="6"/>
        <v/>
      </c>
    </row>
    <row r="248" spans="1:1" x14ac:dyDescent="0.25">
      <c r="A248" t="str">
        <f t="shared" si="6"/>
        <v/>
      </c>
    </row>
    <row r="249" spans="1:1" x14ac:dyDescent="0.25">
      <c r="A249" t="str">
        <f t="shared" si="6"/>
        <v/>
      </c>
    </row>
    <row r="250" spans="1:1" x14ac:dyDescent="0.25">
      <c r="A250" t="str">
        <f t="shared" si="6"/>
        <v/>
      </c>
    </row>
    <row r="251" spans="1:1" x14ac:dyDescent="0.25">
      <c r="A251" t="str">
        <f t="shared" si="6"/>
        <v/>
      </c>
    </row>
    <row r="252" spans="1:1" x14ac:dyDescent="0.25">
      <c r="A252" t="str">
        <f t="shared" si="6"/>
        <v/>
      </c>
    </row>
    <row r="253" spans="1:1" x14ac:dyDescent="0.25">
      <c r="A253" t="str">
        <f t="shared" si="6"/>
        <v/>
      </c>
    </row>
    <row r="254" spans="1:1" x14ac:dyDescent="0.25">
      <c r="A254" t="str">
        <f t="shared" si="6"/>
        <v/>
      </c>
    </row>
    <row r="255" spans="1:1" x14ac:dyDescent="0.25">
      <c r="A255" t="str">
        <f t="shared" si="6"/>
        <v/>
      </c>
    </row>
    <row r="256" spans="1:1" x14ac:dyDescent="0.25">
      <c r="A256" t="str">
        <f t="shared" si="6"/>
        <v/>
      </c>
    </row>
    <row r="257" spans="1:1" x14ac:dyDescent="0.25">
      <c r="A257" t="str">
        <f t="shared" si="6"/>
        <v/>
      </c>
    </row>
    <row r="258" spans="1:1" x14ac:dyDescent="0.25">
      <c r="A258" t="str">
        <f t="shared" si="6"/>
        <v/>
      </c>
    </row>
    <row r="259" spans="1:1" x14ac:dyDescent="0.25">
      <c r="A259" t="str">
        <f t="shared" si="6"/>
        <v/>
      </c>
    </row>
    <row r="260" spans="1:1" x14ac:dyDescent="0.25">
      <c r="A260" t="str">
        <f t="shared" si="6"/>
        <v/>
      </c>
    </row>
    <row r="261" spans="1:1" x14ac:dyDescent="0.25">
      <c r="A261" t="str">
        <f t="shared" si="6"/>
        <v/>
      </c>
    </row>
    <row r="262" spans="1:1" x14ac:dyDescent="0.25">
      <c r="A262" t="str">
        <f t="shared" si="6"/>
        <v/>
      </c>
    </row>
    <row r="263" spans="1:1" x14ac:dyDescent="0.25">
      <c r="A263" t="str">
        <f t="shared" si="6"/>
        <v/>
      </c>
    </row>
    <row r="264" spans="1:1" x14ac:dyDescent="0.25">
      <c r="A264" t="str">
        <f t="shared" si="6"/>
        <v/>
      </c>
    </row>
    <row r="265" spans="1:1" x14ac:dyDescent="0.25">
      <c r="A265" t="str">
        <f t="shared" ref="A265:A328" si="7">F265&amp;G265</f>
        <v/>
      </c>
    </row>
    <row r="266" spans="1:1" x14ac:dyDescent="0.25">
      <c r="A266" t="str">
        <f t="shared" si="7"/>
        <v/>
      </c>
    </row>
    <row r="267" spans="1:1" x14ac:dyDescent="0.25">
      <c r="A267" t="str">
        <f t="shared" si="7"/>
        <v/>
      </c>
    </row>
    <row r="268" spans="1:1" x14ac:dyDescent="0.25">
      <c r="A268" t="str">
        <f t="shared" si="7"/>
        <v/>
      </c>
    </row>
    <row r="269" spans="1:1" x14ac:dyDescent="0.25">
      <c r="A269" t="str">
        <f t="shared" si="7"/>
        <v/>
      </c>
    </row>
    <row r="270" spans="1:1" x14ac:dyDescent="0.25">
      <c r="A270" t="str">
        <f t="shared" si="7"/>
        <v/>
      </c>
    </row>
    <row r="271" spans="1:1" x14ac:dyDescent="0.25">
      <c r="A271" t="str">
        <f t="shared" si="7"/>
        <v/>
      </c>
    </row>
    <row r="272" spans="1:1" x14ac:dyDescent="0.25">
      <c r="A272" t="str">
        <f t="shared" si="7"/>
        <v/>
      </c>
    </row>
    <row r="273" spans="1:1" x14ac:dyDescent="0.25">
      <c r="A273" t="str">
        <f t="shared" si="7"/>
        <v/>
      </c>
    </row>
    <row r="274" spans="1:1" x14ac:dyDescent="0.25">
      <c r="A274" t="str">
        <f t="shared" si="7"/>
        <v/>
      </c>
    </row>
    <row r="275" spans="1:1" x14ac:dyDescent="0.25">
      <c r="A275" t="str">
        <f t="shared" si="7"/>
        <v/>
      </c>
    </row>
    <row r="276" spans="1:1" x14ac:dyDescent="0.25">
      <c r="A276" t="str">
        <f t="shared" si="7"/>
        <v/>
      </c>
    </row>
    <row r="277" spans="1:1" x14ac:dyDescent="0.25">
      <c r="A277" t="str">
        <f t="shared" si="7"/>
        <v/>
      </c>
    </row>
    <row r="278" spans="1:1" x14ac:dyDescent="0.25">
      <c r="A278" t="str">
        <f t="shared" si="7"/>
        <v/>
      </c>
    </row>
    <row r="279" spans="1:1" x14ac:dyDescent="0.25">
      <c r="A279" t="str">
        <f t="shared" si="7"/>
        <v/>
      </c>
    </row>
    <row r="280" spans="1:1" x14ac:dyDescent="0.25">
      <c r="A280" t="str">
        <f t="shared" si="7"/>
        <v/>
      </c>
    </row>
    <row r="281" spans="1:1" x14ac:dyDescent="0.25">
      <c r="A281" t="str">
        <f t="shared" si="7"/>
        <v/>
      </c>
    </row>
    <row r="282" spans="1:1" x14ac:dyDescent="0.25">
      <c r="A282" t="str">
        <f t="shared" si="7"/>
        <v/>
      </c>
    </row>
    <row r="283" spans="1:1" x14ac:dyDescent="0.25">
      <c r="A283" t="str">
        <f t="shared" si="7"/>
        <v/>
      </c>
    </row>
    <row r="284" spans="1:1" x14ac:dyDescent="0.25">
      <c r="A284" t="str">
        <f t="shared" si="7"/>
        <v/>
      </c>
    </row>
    <row r="285" spans="1:1" x14ac:dyDescent="0.25">
      <c r="A285" t="str">
        <f t="shared" si="7"/>
        <v/>
      </c>
    </row>
    <row r="286" spans="1:1" x14ac:dyDescent="0.25">
      <c r="A286" t="str">
        <f t="shared" si="7"/>
        <v/>
      </c>
    </row>
    <row r="287" spans="1:1" x14ac:dyDescent="0.25">
      <c r="A287" t="str">
        <f t="shared" si="7"/>
        <v/>
      </c>
    </row>
    <row r="288" spans="1:1" x14ac:dyDescent="0.25">
      <c r="A288" t="str">
        <f t="shared" si="7"/>
        <v/>
      </c>
    </row>
    <row r="289" spans="1:1" x14ac:dyDescent="0.25">
      <c r="A289" t="str">
        <f t="shared" si="7"/>
        <v/>
      </c>
    </row>
    <row r="290" spans="1:1" x14ac:dyDescent="0.25">
      <c r="A290" t="str">
        <f t="shared" si="7"/>
        <v/>
      </c>
    </row>
    <row r="291" spans="1:1" x14ac:dyDescent="0.25">
      <c r="A291" t="str">
        <f t="shared" si="7"/>
        <v/>
      </c>
    </row>
    <row r="292" spans="1:1" x14ac:dyDescent="0.25">
      <c r="A292" t="str">
        <f t="shared" si="7"/>
        <v/>
      </c>
    </row>
    <row r="293" spans="1:1" x14ac:dyDescent="0.25">
      <c r="A293" t="str">
        <f t="shared" si="7"/>
        <v/>
      </c>
    </row>
    <row r="294" spans="1:1" x14ac:dyDescent="0.25">
      <c r="A294" t="str">
        <f t="shared" si="7"/>
        <v/>
      </c>
    </row>
    <row r="295" spans="1:1" x14ac:dyDescent="0.25">
      <c r="A295" t="str">
        <f t="shared" si="7"/>
        <v/>
      </c>
    </row>
    <row r="296" spans="1:1" x14ac:dyDescent="0.25">
      <c r="A296" t="str">
        <f t="shared" si="7"/>
        <v/>
      </c>
    </row>
    <row r="297" spans="1:1" x14ac:dyDescent="0.25">
      <c r="A297" t="str">
        <f t="shared" si="7"/>
        <v/>
      </c>
    </row>
    <row r="298" spans="1:1" x14ac:dyDescent="0.25">
      <c r="A298" t="str">
        <f t="shared" si="7"/>
        <v/>
      </c>
    </row>
    <row r="299" spans="1:1" x14ac:dyDescent="0.25">
      <c r="A299" t="str">
        <f t="shared" si="7"/>
        <v/>
      </c>
    </row>
    <row r="300" spans="1:1" x14ac:dyDescent="0.25">
      <c r="A300" t="str">
        <f t="shared" si="7"/>
        <v/>
      </c>
    </row>
    <row r="301" spans="1:1" x14ac:dyDescent="0.25">
      <c r="A301" t="str">
        <f t="shared" si="7"/>
        <v/>
      </c>
    </row>
    <row r="302" spans="1:1" x14ac:dyDescent="0.25">
      <c r="A302" t="str">
        <f t="shared" si="7"/>
        <v/>
      </c>
    </row>
    <row r="303" spans="1:1" x14ac:dyDescent="0.25">
      <c r="A303" t="str">
        <f t="shared" si="7"/>
        <v/>
      </c>
    </row>
    <row r="304" spans="1:1" x14ac:dyDescent="0.25">
      <c r="A304" t="str">
        <f t="shared" si="7"/>
        <v/>
      </c>
    </row>
    <row r="305" spans="1:1" x14ac:dyDescent="0.25">
      <c r="A305" t="str">
        <f t="shared" si="7"/>
        <v/>
      </c>
    </row>
    <row r="306" spans="1:1" x14ac:dyDescent="0.25">
      <c r="A306" t="str">
        <f t="shared" si="7"/>
        <v/>
      </c>
    </row>
    <row r="307" spans="1:1" x14ac:dyDescent="0.25">
      <c r="A307" t="str">
        <f t="shared" si="7"/>
        <v/>
      </c>
    </row>
    <row r="308" spans="1:1" x14ac:dyDescent="0.25">
      <c r="A308" t="str">
        <f t="shared" si="7"/>
        <v/>
      </c>
    </row>
    <row r="309" spans="1:1" x14ac:dyDescent="0.25">
      <c r="A309" t="str">
        <f t="shared" si="7"/>
        <v/>
      </c>
    </row>
    <row r="310" spans="1:1" x14ac:dyDescent="0.25">
      <c r="A310" t="str">
        <f t="shared" si="7"/>
        <v/>
      </c>
    </row>
    <row r="311" spans="1:1" x14ac:dyDescent="0.25">
      <c r="A311" t="str">
        <f t="shared" si="7"/>
        <v/>
      </c>
    </row>
    <row r="312" spans="1:1" x14ac:dyDescent="0.25">
      <c r="A312" t="str">
        <f t="shared" si="7"/>
        <v/>
      </c>
    </row>
    <row r="313" spans="1:1" x14ac:dyDescent="0.25">
      <c r="A313" t="str">
        <f t="shared" si="7"/>
        <v/>
      </c>
    </row>
    <row r="314" spans="1:1" x14ac:dyDescent="0.25">
      <c r="A314" t="str">
        <f t="shared" si="7"/>
        <v/>
      </c>
    </row>
    <row r="315" spans="1:1" x14ac:dyDescent="0.25">
      <c r="A315" t="str">
        <f t="shared" si="7"/>
        <v/>
      </c>
    </row>
    <row r="316" spans="1:1" x14ac:dyDescent="0.25">
      <c r="A316" t="str">
        <f t="shared" si="7"/>
        <v/>
      </c>
    </row>
    <row r="317" spans="1:1" x14ac:dyDescent="0.25">
      <c r="A317" t="str">
        <f t="shared" si="7"/>
        <v/>
      </c>
    </row>
    <row r="318" spans="1:1" x14ac:dyDescent="0.25">
      <c r="A318" t="str">
        <f t="shared" si="7"/>
        <v/>
      </c>
    </row>
    <row r="319" spans="1:1" x14ac:dyDescent="0.25">
      <c r="A319" t="str">
        <f t="shared" si="7"/>
        <v/>
      </c>
    </row>
    <row r="320" spans="1:1" x14ac:dyDescent="0.25">
      <c r="A320" t="str">
        <f t="shared" si="7"/>
        <v/>
      </c>
    </row>
    <row r="321" spans="1:1" x14ac:dyDescent="0.25">
      <c r="A321" t="str">
        <f t="shared" si="7"/>
        <v/>
      </c>
    </row>
    <row r="322" spans="1:1" x14ac:dyDescent="0.25">
      <c r="A322" t="str">
        <f t="shared" si="7"/>
        <v/>
      </c>
    </row>
    <row r="323" spans="1:1" x14ac:dyDescent="0.25">
      <c r="A323" t="str">
        <f t="shared" si="7"/>
        <v/>
      </c>
    </row>
    <row r="324" spans="1:1" x14ac:dyDescent="0.25">
      <c r="A324" t="str">
        <f t="shared" si="7"/>
        <v/>
      </c>
    </row>
    <row r="325" spans="1:1" x14ac:dyDescent="0.25">
      <c r="A325" t="str">
        <f t="shared" si="7"/>
        <v/>
      </c>
    </row>
    <row r="326" spans="1:1" x14ac:dyDescent="0.25">
      <c r="A326" t="str">
        <f t="shared" si="7"/>
        <v/>
      </c>
    </row>
    <row r="327" spans="1:1" x14ac:dyDescent="0.25">
      <c r="A327" t="str">
        <f t="shared" si="7"/>
        <v/>
      </c>
    </row>
    <row r="328" spans="1:1" x14ac:dyDescent="0.25">
      <c r="A328" t="str">
        <f t="shared" si="7"/>
        <v/>
      </c>
    </row>
    <row r="329" spans="1:1" x14ac:dyDescent="0.25">
      <c r="A329" t="str">
        <f t="shared" ref="A329:A392" si="8">F329&amp;G329</f>
        <v/>
      </c>
    </row>
    <row r="330" spans="1:1" x14ac:dyDescent="0.25">
      <c r="A330" t="str">
        <f t="shared" si="8"/>
        <v/>
      </c>
    </row>
    <row r="331" spans="1:1" x14ac:dyDescent="0.25">
      <c r="A331" t="str">
        <f t="shared" si="8"/>
        <v/>
      </c>
    </row>
    <row r="332" spans="1:1" x14ac:dyDescent="0.25">
      <c r="A332" t="str">
        <f t="shared" si="8"/>
        <v/>
      </c>
    </row>
    <row r="333" spans="1:1" x14ac:dyDescent="0.25">
      <c r="A333" t="str">
        <f t="shared" si="8"/>
        <v/>
      </c>
    </row>
    <row r="334" spans="1:1" x14ac:dyDescent="0.25">
      <c r="A334" t="str">
        <f t="shared" si="8"/>
        <v/>
      </c>
    </row>
    <row r="335" spans="1:1" x14ac:dyDescent="0.25">
      <c r="A335" t="str">
        <f t="shared" si="8"/>
        <v/>
      </c>
    </row>
    <row r="336" spans="1:1" x14ac:dyDescent="0.25">
      <c r="A336" t="str">
        <f t="shared" si="8"/>
        <v/>
      </c>
    </row>
    <row r="337" spans="1:1" x14ac:dyDescent="0.25">
      <c r="A337" t="str">
        <f t="shared" si="8"/>
        <v/>
      </c>
    </row>
    <row r="338" spans="1:1" x14ac:dyDescent="0.25">
      <c r="A338" t="str">
        <f t="shared" si="8"/>
        <v/>
      </c>
    </row>
    <row r="339" spans="1:1" x14ac:dyDescent="0.25">
      <c r="A339" t="str">
        <f t="shared" si="8"/>
        <v/>
      </c>
    </row>
    <row r="340" spans="1:1" x14ac:dyDescent="0.25">
      <c r="A340" t="str">
        <f t="shared" si="8"/>
        <v/>
      </c>
    </row>
    <row r="341" spans="1:1" x14ac:dyDescent="0.25">
      <c r="A341" t="str">
        <f t="shared" si="8"/>
        <v/>
      </c>
    </row>
    <row r="342" spans="1:1" x14ac:dyDescent="0.25">
      <c r="A342" t="str">
        <f t="shared" si="8"/>
        <v/>
      </c>
    </row>
    <row r="343" spans="1:1" x14ac:dyDescent="0.25">
      <c r="A343" t="str">
        <f t="shared" si="8"/>
        <v/>
      </c>
    </row>
    <row r="344" spans="1:1" x14ac:dyDescent="0.25">
      <c r="A344" t="str">
        <f t="shared" si="8"/>
        <v/>
      </c>
    </row>
    <row r="345" spans="1:1" x14ac:dyDescent="0.25">
      <c r="A345" t="str">
        <f t="shared" si="8"/>
        <v/>
      </c>
    </row>
    <row r="346" spans="1:1" x14ac:dyDescent="0.25">
      <c r="A346" t="str">
        <f t="shared" si="8"/>
        <v/>
      </c>
    </row>
    <row r="347" spans="1:1" x14ac:dyDescent="0.25">
      <c r="A347" t="str">
        <f t="shared" si="8"/>
        <v/>
      </c>
    </row>
    <row r="348" spans="1:1" x14ac:dyDescent="0.25">
      <c r="A348" t="str">
        <f t="shared" si="8"/>
        <v/>
      </c>
    </row>
    <row r="349" spans="1:1" x14ac:dyDescent="0.25">
      <c r="A349" t="str">
        <f t="shared" si="8"/>
        <v/>
      </c>
    </row>
    <row r="350" spans="1:1" x14ac:dyDescent="0.25">
      <c r="A350" t="str">
        <f t="shared" si="8"/>
        <v/>
      </c>
    </row>
    <row r="351" spans="1:1" x14ac:dyDescent="0.25">
      <c r="A351" t="str">
        <f t="shared" si="8"/>
        <v/>
      </c>
    </row>
    <row r="352" spans="1:1" x14ac:dyDescent="0.25">
      <c r="A352" t="str">
        <f t="shared" si="8"/>
        <v/>
      </c>
    </row>
    <row r="353" spans="1:1" x14ac:dyDescent="0.25">
      <c r="A353" t="str">
        <f t="shared" si="8"/>
        <v/>
      </c>
    </row>
    <row r="354" spans="1:1" x14ac:dyDescent="0.25">
      <c r="A354" t="str">
        <f t="shared" si="8"/>
        <v/>
      </c>
    </row>
    <row r="355" spans="1:1" x14ac:dyDescent="0.25">
      <c r="A355" t="str">
        <f t="shared" si="8"/>
        <v/>
      </c>
    </row>
    <row r="356" spans="1:1" x14ac:dyDescent="0.25">
      <c r="A356" t="str">
        <f t="shared" si="8"/>
        <v/>
      </c>
    </row>
    <row r="357" spans="1:1" x14ac:dyDescent="0.25">
      <c r="A357" t="str">
        <f t="shared" si="8"/>
        <v/>
      </c>
    </row>
    <row r="358" spans="1:1" x14ac:dyDescent="0.25">
      <c r="A358" t="str">
        <f t="shared" si="8"/>
        <v/>
      </c>
    </row>
    <row r="359" spans="1:1" x14ac:dyDescent="0.25">
      <c r="A359" t="str">
        <f t="shared" si="8"/>
        <v/>
      </c>
    </row>
    <row r="360" spans="1:1" x14ac:dyDescent="0.25">
      <c r="A360" t="str">
        <f t="shared" si="8"/>
        <v/>
      </c>
    </row>
    <row r="361" spans="1:1" x14ac:dyDescent="0.25">
      <c r="A361" t="str">
        <f t="shared" si="8"/>
        <v/>
      </c>
    </row>
    <row r="362" spans="1:1" x14ac:dyDescent="0.25">
      <c r="A362" t="str">
        <f t="shared" si="8"/>
        <v/>
      </c>
    </row>
    <row r="363" spans="1:1" x14ac:dyDescent="0.25">
      <c r="A363" t="str">
        <f t="shared" si="8"/>
        <v/>
      </c>
    </row>
    <row r="364" spans="1:1" x14ac:dyDescent="0.25">
      <c r="A364" t="str">
        <f t="shared" si="8"/>
        <v/>
      </c>
    </row>
    <row r="365" spans="1:1" x14ac:dyDescent="0.25">
      <c r="A365" t="str">
        <f t="shared" si="8"/>
        <v/>
      </c>
    </row>
    <row r="366" spans="1:1" x14ac:dyDescent="0.25">
      <c r="A366" t="str">
        <f t="shared" si="8"/>
        <v/>
      </c>
    </row>
    <row r="367" spans="1:1" x14ac:dyDescent="0.25">
      <c r="A367" t="str">
        <f t="shared" si="8"/>
        <v/>
      </c>
    </row>
    <row r="368" spans="1:1" x14ac:dyDescent="0.25">
      <c r="A368" t="str">
        <f t="shared" si="8"/>
        <v/>
      </c>
    </row>
    <row r="369" spans="1:1" x14ac:dyDescent="0.25">
      <c r="A369" t="str">
        <f t="shared" si="8"/>
        <v/>
      </c>
    </row>
    <row r="370" spans="1:1" x14ac:dyDescent="0.25">
      <c r="A370" t="str">
        <f t="shared" si="8"/>
        <v/>
      </c>
    </row>
    <row r="371" spans="1:1" x14ac:dyDescent="0.25">
      <c r="A371" t="str">
        <f t="shared" si="8"/>
        <v/>
      </c>
    </row>
    <row r="372" spans="1:1" x14ac:dyDescent="0.25">
      <c r="A372" t="str">
        <f t="shared" si="8"/>
        <v/>
      </c>
    </row>
    <row r="373" spans="1:1" x14ac:dyDescent="0.25">
      <c r="A373" t="str">
        <f t="shared" si="8"/>
        <v/>
      </c>
    </row>
    <row r="374" spans="1:1" x14ac:dyDescent="0.25">
      <c r="A374" t="str">
        <f t="shared" si="8"/>
        <v/>
      </c>
    </row>
    <row r="375" spans="1:1" x14ac:dyDescent="0.25">
      <c r="A375" t="str">
        <f t="shared" si="8"/>
        <v/>
      </c>
    </row>
    <row r="376" spans="1:1" x14ac:dyDescent="0.25">
      <c r="A376" t="str">
        <f t="shared" si="8"/>
        <v/>
      </c>
    </row>
    <row r="377" spans="1:1" x14ac:dyDescent="0.25">
      <c r="A377" t="str">
        <f t="shared" si="8"/>
        <v/>
      </c>
    </row>
    <row r="378" spans="1:1" x14ac:dyDescent="0.25">
      <c r="A378" t="str">
        <f t="shared" si="8"/>
        <v/>
      </c>
    </row>
    <row r="379" spans="1:1" x14ac:dyDescent="0.25">
      <c r="A379" t="str">
        <f t="shared" si="8"/>
        <v/>
      </c>
    </row>
    <row r="380" spans="1:1" x14ac:dyDescent="0.25">
      <c r="A380" t="str">
        <f t="shared" si="8"/>
        <v/>
      </c>
    </row>
    <row r="381" spans="1:1" x14ac:dyDescent="0.25">
      <c r="A381" t="str">
        <f t="shared" si="8"/>
        <v/>
      </c>
    </row>
    <row r="382" spans="1:1" x14ac:dyDescent="0.25">
      <c r="A382" t="str">
        <f t="shared" si="8"/>
        <v/>
      </c>
    </row>
    <row r="383" spans="1:1" x14ac:dyDescent="0.25">
      <c r="A383" t="str">
        <f t="shared" si="8"/>
        <v/>
      </c>
    </row>
    <row r="384" spans="1:1" x14ac:dyDescent="0.25">
      <c r="A384" t="str">
        <f t="shared" si="8"/>
        <v/>
      </c>
    </row>
    <row r="385" spans="1:1" x14ac:dyDescent="0.25">
      <c r="A385" t="str">
        <f t="shared" si="8"/>
        <v/>
      </c>
    </row>
    <row r="386" spans="1:1" x14ac:dyDescent="0.25">
      <c r="A386" t="str">
        <f t="shared" si="8"/>
        <v/>
      </c>
    </row>
    <row r="387" spans="1:1" x14ac:dyDescent="0.25">
      <c r="A387" t="str">
        <f t="shared" si="8"/>
        <v/>
      </c>
    </row>
    <row r="388" spans="1:1" x14ac:dyDescent="0.25">
      <c r="A388" t="str">
        <f t="shared" si="8"/>
        <v/>
      </c>
    </row>
    <row r="389" spans="1:1" x14ac:dyDescent="0.25">
      <c r="A389" t="str">
        <f t="shared" si="8"/>
        <v/>
      </c>
    </row>
    <row r="390" spans="1:1" x14ac:dyDescent="0.25">
      <c r="A390" t="str">
        <f t="shared" si="8"/>
        <v/>
      </c>
    </row>
    <row r="391" spans="1:1" x14ac:dyDescent="0.25">
      <c r="A391" t="str">
        <f t="shared" si="8"/>
        <v/>
      </c>
    </row>
    <row r="392" spans="1:1" x14ac:dyDescent="0.25">
      <c r="A392" t="str">
        <f t="shared" si="8"/>
        <v/>
      </c>
    </row>
    <row r="393" spans="1:1" x14ac:dyDescent="0.25">
      <c r="A393" t="str">
        <f t="shared" ref="A393:A456" si="9">F393&amp;G393</f>
        <v/>
      </c>
    </row>
    <row r="394" spans="1:1" x14ac:dyDescent="0.25">
      <c r="A394" t="str">
        <f t="shared" si="9"/>
        <v/>
      </c>
    </row>
    <row r="395" spans="1:1" x14ac:dyDescent="0.25">
      <c r="A395" t="str">
        <f t="shared" si="9"/>
        <v/>
      </c>
    </row>
    <row r="396" spans="1:1" x14ac:dyDescent="0.25">
      <c r="A396" t="str">
        <f t="shared" si="9"/>
        <v/>
      </c>
    </row>
    <row r="397" spans="1:1" x14ac:dyDescent="0.25">
      <c r="A397" t="str">
        <f t="shared" si="9"/>
        <v/>
      </c>
    </row>
    <row r="398" spans="1:1" x14ac:dyDescent="0.25">
      <c r="A398" t="str">
        <f t="shared" si="9"/>
        <v/>
      </c>
    </row>
    <row r="399" spans="1:1" x14ac:dyDescent="0.25">
      <c r="A399" t="str">
        <f t="shared" si="9"/>
        <v/>
      </c>
    </row>
    <row r="400" spans="1:1" x14ac:dyDescent="0.25">
      <c r="A400" t="str">
        <f t="shared" si="9"/>
        <v/>
      </c>
    </row>
    <row r="401" spans="1:1" x14ac:dyDescent="0.25">
      <c r="A401" t="str">
        <f t="shared" si="9"/>
        <v/>
      </c>
    </row>
    <row r="402" spans="1:1" x14ac:dyDescent="0.25">
      <c r="A402" t="str">
        <f t="shared" si="9"/>
        <v/>
      </c>
    </row>
    <row r="403" spans="1:1" x14ac:dyDescent="0.25">
      <c r="A403" t="str">
        <f t="shared" si="9"/>
        <v/>
      </c>
    </row>
    <row r="404" spans="1:1" x14ac:dyDescent="0.25">
      <c r="A404" t="str">
        <f t="shared" si="9"/>
        <v/>
      </c>
    </row>
    <row r="405" spans="1:1" x14ac:dyDescent="0.25">
      <c r="A405" t="str">
        <f t="shared" si="9"/>
        <v/>
      </c>
    </row>
    <row r="406" spans="1:1" x14ac:dyDescent="0.25">
      <c r="A406" t="str">
        <f t="shared" si="9"/>
        <v/>
      </c>
    </row>
    <row r="407" spans="1:1" x14ac:dyDescent="0.25">
      <c r="A407" t="str">
        <f t="shared" si="9"/>
        <v/>
      </c>
    </row>
    <row r="408" spans="1:1" x14ac:dyDescent="0.25">
      <c r="A408" t="str">
        <f t="shared" si="9"/>
        <v/>
      </c>
    </row>
    <row r="409" spans="1:1" x14ac:dyDescent="0.25">
      <c r="A409" t="str">
        <f t="shared" si="9"/>
        <v/>
      </c>
    </row>
    <row r="410" spans="1:1" x14ac:dyDescent="0.25">
      <c r="A410" t="str">
        <f t="shared" si="9"/>
        <v/>
      </c>
    </row>
    <row r="411" spans="1:1" x14ac:dyDescent="0.25">
      <c r="A411" t="str">
        <f t="shared" si="9"/>
        <v/>
      </c>
    </row>
    <row r="412" spans="1:1" x14ac:dyDescent="0.25">
      <c r="A412" t="str">
        <f t="shared" si="9"/>
        <v/>
      </c>
    </row>
    <row r="413" spans="1:1" x14ac:dyDescent="0.25">
      <c r="A413" t="str">
        <f t="shared" si="9"/>
        <v/>
      </c>
    </row>
    <row r="414" spans="1:1" x14ac:dyDescent="0.25">
      <c r="A414" t="str">
        <f t="shared" si="9"/>
        <v/>
      </c>
    </row>
    <row r="415" spans="1:1" x14ac:dyDescent="0.25">
      <c r="A415" t="str">
        <f t="shared" si="9"/>
        <v/>
      </c>
    </row>
    <row r="416" spans="1:1" x14ac:dyDescent="0.25">
      <c r="A416" t="str">
        <f t="shared" si="9"/>
        <v/>
      </c>
    </row>
    <row r="417" spans="1:1" x14ac:dyDescent="0.25">
      <c r="A417" t="str">
        <f t="shared" si="9"/>
        <v/>
      </c>
    </row>
    <row r="418" spans="1:1" x14ac:dyDescent="0.25">
      <c r="A418" t="str">
        <f t="shared" si="9"/>
        <v/>
      </c>
    </row>
    <row r="419" spans="1:1" x14ac:dyDescent="0.25">
      <c r="A419" t="str">
        <f t="shared" si="9"/>
        <v/>
      </c>
    </row>
    <row r="420" spans="1:1" x14ac:dyDescent="0.25">
      <c r="A420" t="str">
        <f t="shared" si="9"/>
        <v/>
      </c>
    </row>
    <row r="421" spans="1:1" x14ac:dyDescent="0.25">
      <c r="A421" t="str">
        <f t="shared" si="9"/>
        <v/>
      </c>
    </row>
    <row r="422" spans="1:1" x14ac:dyDescent="0.25">
      <c r="A422" t="str">
        <f t="shared" si="9"/>
        <v/>
      </c>
    </row>
    <row r="423" spans="1:1" x14ac:dyDescent="0.25">
      <c r="A423" t="str">
        <f t="shared" si="9"/>
        <v/>
      </c>
    </row>
    <row r="424" spans="1:1" x14ac:dyDescent="0.25">
      <c r="A424" t="str">
        <f t="shared" si="9"/>
        <v/>
      </c>
    </row>
    <row r="425" spans="1:1" x14ac:dyDescent="0.25">
      <c r="A425" t="str">
        <f t="shared" si="9"/>
        <v/>
      </c>
    </row>
    <row r="426" spans="1:1" x14ac:dyDescent="0.25">
      <c r="A426" t="str">
        <f t="shared" si="9"/>
        <v/>
      </c>
    </row>
    <row r="427" spans="1:1" x14ac:dyDescent="0.25">
      <c r="A427" t="str">
        <f t="shared" si="9"/>
        <v/>
      </c>
    </row>
    <row r="428" spans="1:1" x14ac:dyDescent="0.25">
      <c r="A428" t="str">
        <f t="shared" si="9"/>
        <v/>
      </c>
    </row>
    <row r="429" spans="1:1" x14ac:dyDescent="0.25">
      <c r="A429" t="str">
        <f t="shared" si="9"/>
        <v/>
      </c>
    </row>
    <row r="430" spans="1:1" x14ac:dyDescent="0.25">
      <c r="A430" t="str">
        <f t="shared" si="9"/>
        <v/>
      </c>
    </row>
    <row r="431" spans="1:1" x14ac:dyDescent="0.25">
      <c r="A431" t="str">
        <f t="shared" si="9"/>
        <v/>
      </c>
    </row>
    <row r="432" spans="1:1" x14ac:dyDescent="0.25">
      <c r="A432" t="str">
        <f t="shared" si="9"/>
        <v/>
      </c>
    </row>
    <row r="433" spans="1:1" x14ac:dyDescent="0.25">
      <c r="A433" t="str">
        <f t="shared" si="9"/>
        <v/>
      </c>
    </row>
    <row r="434" spans="1:1" x14ac:dyDescent="0.25">
      <c r="A434" t="str">
        <f t="shared" si="9"/>
        <v/>
      </c>
    </row>
    <row r="435" spans="1:1" x14ac:dyDescent="0.25">
      <c r="A435" t="str">
        <f t="shared" si="9"/>
        <v/>
      </c>
    </row>
    <row r="436" spans="1:1" x14ac:dyDescent="0.25">
      <c r="A436" t="str">
        <f t="shared" si="9"/>
        <v/>
      </c>
    </row>
    <row r="437" spans="1:1" x14ac:dyDescent="0.25">
      <c r="A437" t="str">
        <f t="shared" si="9"/>
        <v/>
      </c>
    </row>
    <row r="438" spans="1:1" x14ac:dyDescent="0.25">
      <c r="A438" t="str">
        <f t="shared" si="9"/>
        <v/>
      </c>
    </row>
    <row r="439" spans="1:1" x14ac:dyDescent="0.25">
      <c r="A439" t="str">
        <f t="shared" si="9"/>
        <v/>
      </c>
    </row>
    <row r="440" spans="1:1" x14ac:dyDescent="0.25">
      <c r="A440" t="str">
        <f t="shared" si="9"/>
        <v/>
      </c>
    </row>
    <row r="441" spans="1:1" x14ac:dyDescent="0.25">
      <c r="A441" t="str">
        <f t="shared" si="9"/>
        <v/>
      </c>
    </row>
    <row r="442" spans="1:1" x14ac:dyDescent="0.25">
      <c r="A442" t="str">
        <f t="shared" si="9"/>
        <v/>
      </c>
    </row>
    <row r="443" spans="1:1" x14ac:dyDescent="0.25">
      <c r="A443" t="str">
        <f t="shared" si="9"/>
        <v/>
      </c>
    </row>
    <row r="444" spans="1:1" x14ac:dyDescent="0.25">
      <c r="A444" t="str">
        <f t="shared" si="9"/>
        <v/>
      </c>
    </row>
    <row r="445" spans="1:1" x14ac:dyDescent="0.25">
      <c r="A445" t="str">
        <f t="shared" si="9"/>
        <v/>
      </c>
    </row>
    <row r="446" spans="1:1" x14ac:dyDescent="0.25">
      <c r="A446" t="str">
        <f t="shared" si="9"/>
        <v/>
      </c>
    </row>
    <row r="447" spans="1:1" x14ac:dyDescent="0.25">
      <c r="A447" t="str">
        <f t="shared" si="9"/>
        <v/>
      </c>
    </row>
    <row r="448" spans="1:1" x14ac:dyDescent="0.25">
      <c r="A448" t="str">
        <f t="shared" si="9"/>
        <v/>
      </c>
    </row>
    <row r="449" spans="1:1" x14ac:dyDescent="0.25">
      <c r="A449" t="str">
        <f t="shared" si="9"/>
        <v/>
      </c>
    </row>
    <row r="450" spans="1:1" x14ac:dyDescent="0.25">
      <c r="A450" t="str">
        <f t="shared" si="9"/>
        <v/>
      </c>
    </row>
    <row r="451" spans="1:1" x14ac:dyDescent="0.25">
      <c r="A451" t="str">
        <f t="shared" si="9"/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ref="A457:A462" si="10">F457&amp;G457</f>
        <v/>
      </c>
    </row>
    <row r="458" spans="1:1" x14ac:dyDescent="0.25">
      <c r="A458" t="str">
        <f t="shared" si="10"/>
        <v/>
      </c>
    </row>
    <row r="459" spans="1:1" x14ac:dyDescent="0.25">
      <c r="A459" t="str">
        <f t="shared" si="10"/>
        <v/>
      </c>
    </row>
    <row r="460" spans="1:1" x14ac:dyDescent="0.25">
      <c r="A460" t="str">
        <f t="shared" si="10"/>
        <v/>
      </c>
    </row>
    <row r="461" spans="1:1" x14ac:dyDescent="0.25">
      <c r="A461" t="str">
        <f t="shared" si="10"/>
        <v/>
      </c>
    </row>
    <row r="462" spans="1:1" x14ac:dyDescent="0.25">
      <c r="A462" t="str">
        <f t="shared" si="10"/>
        <v/>
      </c>
    </row>
  </sheetData>
  <autoFilter ref="A5:BH46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96"/>
  <sheetViews>
    <sheetView workbookViewId="0">
      <selection activeCell="G30" sqref="G30"/>
    </sheetView>
  </sheetViews>
  <sheetFormatPr defaultRowHeight="15" x14ac:dyDescent="0.25"/>
  <cols>
    <col min="1" max="1" width="15.28515625" customWidth="1"/>
    <col min="2" max="2" width="4.5703125" customWidth="1"/>
    <col min="3" max="3" width="4.14062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</row>
    <row r="3" spans="1:60" x14ac:dyDescent="0.25">
      <c r="H3" s="10" t="s">
        <v>210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t="s">
        <v>328</v>
      </c>
      <c r="H5" s="10" t="s">
        <v>4</v>
      </c>
      <c r="I5" s="2" t="s">
        <v>5</v>
      </c>
      <c r="J5" s="2" t="s">
        <v>6</v>
      </c>
      <c r="K5" s="2" t="s">
        <v>7</v>
      </c>
      <c r="L5" s="2" t="s">
        <v>8</v>
      </c>
      <c r="M5" s="2" t="s">
        <v>9</v>
      </c>
      <c r="N5" s="2" t="s">
        <v>10</v>
      </c>
      <c r="O5" s="2" t="s">
        <v>11</v>
      </c>
      <c r="P5" s="2" t="s">
        <v>12</v>
      </c>
      <c r="Q5" s="2" t="s">
        <v>13</v>
      </c>
      <c r="R5" s="2" t="s">
        <v>14</v>
      </c>
      <c r="S5" s="2" t="s">
        <v>15</v>
      </c>
      <c r="T5" s="2" t="s">
        <v>16</v>
      </c>
      <c r="U5" s="2" t="s">
        <v>17</v>
      </c>
      <c r="V5" s="2" t="s">
        <v>18</v>
      </c>
      <c r="W5" s="2" t="s">
        <v>19</v>
      </c>
      <c r="X5" s="2" t="s">
        <v>20</v>
      </c>
      <c r="Y5" s="2" t="s">
        <v>21</v>
      </c>
      <c r="Z5" s="2" t="s">
        <v>22</v>
      </c>
      <c r="AA5" s="2" t="s">
        <v>23</v>
      </c>
      <c r="AB5" s="2" t="s">
        <v>24</v>
      </c>
      <c r="AC5" s="2" t="s">
        <v>25</v>
      </c>
      <c r="AD5" s="2" t="s">
        <v>26</v>
      </c>
      <c r="AE5" s="2" t="s">
        <v>27</v>
      </c>
      <c r="AF5" s="2" t="s">
        <v>28</v>
      </c>
      <c r="AG5" s="2" t="s">
        <v>29</v>
      </c>
      <c r="AH5" s="2" t="s">
        <v>30</v>
      </c>
      <c r="AI5" s="2" t="s">
        <v>31</v>
      </c>
      <c r="AJ5" s="2" t="s">
        <v>32</v>
      </c>
      <c r="AK5" s="2" t="s">
        <v>33</v>
      </c>
      <c r="AL5" s="2" t="s">
        <v>34</v>
      </c>
      <c r="AM5" s="2" t="s">
        <v>35</v>
      </c>
      <c r="AN5" s="2" t="s">
        <v>36</v>
      </c>
      <c r="AO5" s="2" t="s">
        <v>37</v>
      </c>
      <c r="AP5" s="2" t="s">
        <v>38</v>
      </c>
      <c r="AQ5" s="2" t="s">
        <v>39</v>
      </c>
      <c r="AR5" s="2" t="s">
        <v>40</v>
      </c>
      <c r="AS5" s="2" t="s">
        <v>41</v>
      </c>
      <c r="AT5" s="2" t="s">
        <v>42</v>
      </c>
      <c r="AU5" s="2" t="s">
        <v>43</v>
      </c>
      <c r="AV5" s="2" t="s">
        <v>44</v>
      </c>
      <c r="AW5" s="2" t="s">
        <v>45</v>
      </c>
      <c r="AX5" s="2" t="s">
        <v>46</v>
      </c>
      <c r="AY5" s="2" t="s">
        <v>47</v>
      </c>
      <c r="AZ5" s="2" t="s">
        <v>48</v>
      </c>
      <c r="BA5" s="2" t="s">
        <v>49</v>
      </c>
      <c r="BB5" s="2" t="s">
        <v>50</v>
      </c>
      <c r="BC5" s="2" t="s">
        <v>51</v>
      </c>
      <c r="BD5" s="2" t="s">
        <v>52</v>
      </c>
      <c r="BE5" s="2" t="s">
        <v>53</v>
      </c>
      <c r="BF5" s="1" t="s">
        <v>54</v>
      </c>
      <c r="BG5" s="1" t="s">
        <v>55</v>
      </c>
      <c r="BH5" s="1" t="s">
        <v>56</v>
      </c>
    </row>
    <row r="6" spans="1:60" x14ac:dyDescent="0.25">
      <c r="A6" t="str">
        <f t="shared" ref="A6:A51" si="0">F6&amp;G6</f>
        <v>001001001</v>
      </c>
      <c r="F6" s="10" t="s">
        <v>211</v>
      </c>
      <c r="G6" t="s">
        <v>95</v>
      </c>
      <c r="H6" s="10" t="s">
        <v>209</v>
      </c>
      <c r="I6" s="2">
        <v>0</v>
      </c>
      <c r="J6" s="2">
        <v>33</v>
      </c>
      <c r="K6" s="2">
        <v>4</v>
      </c>
      <c r="L6" s="2">
        <v>52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1" t="s">
        <v>96</v>
      </c>
    </row>
    <row r="7" spans="1:60" x14ac:dyDescent="0.25">
      <c r="A7" t="str">
        <f t="shared" si="0"/>
        <v>001001003</v>
      </c>
      <c r="F7" s="10" t="s">
        <v>211</v>
      </c>
      <c r="G7" t="s">
        <v>98</v>
      </c>
      <c r="H7" s="10" t="s">
        <v>209</v>
      </c>
      <c r="I7" s="2">
        <v>0</v>
      </c>
      <c r="J7" s="2">
        <v>8</v>
      </c>
      <c r="K7" s="2">
        <v>1</v>
      </c>
      <c r="L7" s="2">
        <v>8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1" t="s">
        <v>97</v>
      </c>
    </row>
    <row r="8" spans="1:60" x14ac:dyDescent="0.25">
      <c r="A8" t="str">
        <f t="shared" si="0"/>
        <v>001001004</v>
      </c>
      <c r="F8" s="10" t="s">
        <v>211</v>
      </c>
      <c r="G8" t="s">
        <v>100</v>
      </c>
      <c r="H8" s="10" t="s">
        <v>209</v>
      </c>
      <c r="I8" s="2">
        <v>0</v>
      </c>
      <c r="J8" s="2">
        <v>21</v>
      </c>
      <c r="K8" s="2">
        <v>62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1" t="s">
        <v>99</v>
      </c>
    </row>
    <row r="9" spans="1:60" x14ac:dyDescent="0.25">
      <c r="A9" t="str">
        <f t="shared" si="0"/>
        <v>001001013</v>
      </c>
      <c r="F9" s="10" t="s">
        <v>211</v>
      </c>
      <c r="G9" t="s">
        <v>110</v>
      </c>
      <c r="H9" s="10" t="s">
        <v>209</v>
      </c>
      <c r="I9" s="2">
        <v>0</v>
      </c>
      <c r="J9" s="2">
        <v>16</v>
      </c>
      <c r="K9" s="2">
        <v>16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1" t="s">
        <v>101</v>
      </c>
    </row>
    <row r="10" spans="1:60" x14ac:dyDescent="0.25">
      <c r="A10" t="str">
        <f t="shared" si="0"/>
        <v>001001331</v>
      </c>
      <c r="F10" s="10" t="s">
        <v>211</v>
      </c>
      <c r="G10" t="s">
        <v>316</v>
      </c>
      <c r="H10" s="10" t="s">
        <v>209</v>
      </c>
      <c r="I10" s="2">
        <v>0</v>
      </c>
      <c r="J10" s="2">
        <v>4</v>
      </c>
      <c r="K10" s="2">
        <v>4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1" t="s">
        <v>102</v>
      </c>
    </row>
    <row r="11" spans="1:60" x14ac:dyDescent="0.25">
      <c r="A11" t="str">
        <f t="shared" si="0"/>
        <v>001001000</v>
      </c>
      <c r="F11" s="10" t="s">
        <v>211</v>
      </c>
      <c r="G11" s="10" t="s">
        <v>354</v>
      </c>
      <c r="H11" s="10" t="s">
        <v>209</v>
      </c>
      <c r="I11" s="2">
        <v>0</v>
      </c>
      <c r="J11" s="2">
        <v>2</v>
      </c>
      <c r="K11" s="2">
        <v>2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1" t="s">
        <v>103</v>
      </c>
    </row>
    <row r="12" spans="1:60" x14ac:dyDescent="0.25">
      <c r="A12" t="str">
        <f t="shared" si="0"/>
        <v>001001016</v>
      </c>
      <c r="F12" s="10" t="s">
        <v>211</v>
      </c>
      <c r="G12" t="s">
        <v>113</v>
      </c>
      <c r="H12" s="10" t="s">
        <v>209</v>
      </c>
      <c r="I12" s="2">
        <v>0</v>
      </c>
      <c r="J12" s="2">
        <v>9</v>
      </c>
      <c r="K12" s="2">
        <v>0</v>
      </c>
      <c r="L12" s="2">
        <v>12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1" t="s">
        <v>104</v>
      </c>
    </row>
    <row r="13" spans="1:60" x14ac:dyDescent="0.25">
      <c r="A13" t="str">
        <f t="shared" si="0"/>
        <v>001001017</v>
      </c>
      <c r="F13" s="10" t="s">
        <v>211</v>
      </c>
      <c r="G13" t="s">
        <v>115</v>
      </c>
      <c r="H13" s="10" t="s">
        <v>209</v>
      </c>
      <c r="I13" s="2">
        <v>0</v>
      </c>
      <c r="J13" s="2">
        <v>2</v>
      </c>
      <c r="K13" s="2">
        <v>0</v>
      </c>
      <c r="L13" s="2">
        <v>2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1" t="s">
        <v>105</v>
      </c>
    </row>
    <row r="14" spans="1:60" x14ac:dyDescent="0.25">
      <c r="A14" t="str">
        <f t="shared" si="0"/>
        <v>001001018</v>
      </c>
      <c r="F14" s="10" t="s">
        <v>211</v>
      </c>
      <c r="G14" t="s">
        <v>117</v>
      </c>
      <c r="H14" s="10" t="s">
        <v>209</v>
      </c>
      <c r="I14" s="2">
        <v>0</v>
      </c>
      <c r="J14" s="2">
        <v>1</v>
      </c>
      <c r="K14" s="2">
        <v>2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1" t="s">
        <v>106</v>
      </c>
    </row>
    <row r="15" spans="1:60" x14ac:dyDescent="0.25">
      <c r="A15" t="str">
        <f t="shared" si="0"/>
        <v>001001019</v>
      </c>
      <c r="F15" s="10" t="s">
        <v>211</v>
      </c>
      <c r="G15" t="s">
        <v>119</v>
      </c>
      <c r="H15" s="10" t="s">
        <v>209</v>
      </c>
      <c r="I15" s="2">
        <v>0</v>
      </c>
      <c r="J15" s="2">
        <v>22</v>
      </c>
      <c r="K15" s="2">
        <v>0</v>
      </c>
      <c r="L15" s="2">
        <v>23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1" t="s">
        <v>107</v>
      </c>
    </row>
    <row r="16" spans="1:60" x14ac:dyDescent="0.25">
      <c r="A16" t="str">
        <f t="shared" si="0"/>
        <v>001001191</v>
      </c>
      <c r="F16" s="10" t="s">
        <v>211</v>
      </c>
      <c r="G16" t="s">
        <v>318</v>
      </c>
      <c r="H16" s="10" t="s">
        <v>209</v>
      </c>
      <c r="I16" s="2">
        <v>0</v>
      </c>
      <c r="J16" s="2">
        <v>1</v>
      </c>
      <c r="K16" s="2">
        <v>1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1" t="s">
        <v>108</v>
      </c>
    </row>
    <row r="17" spans="1:58" x14ac:dyDescent="0.25">
      <c r="A17" t="str">
        <f t="shared" si="0"/>
        <v>001001192</v>
      </c>
      <c r="F17" s="10" t="s">
        <v>211</v>
      </c>
      <c r="G17" t="s">
        <v>320</v>
      </c>
      <c r="H17" s="10" t="s">
        <v>209</v>
      </c>
      <c r="I17" s="2">
        <v>0</v>
      </c>
      <c r="J17" s="2">
        <v>35</v>
      </c>
      <c r="K17" s="2">
        <v>1</v>
      </c>
      <c r="L17" s="2">
        <v>40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1" t="s">
        <v>109</v>
      </c>
    </row>
    <row r="18" spans="1:58" x14ac:dyDescent="0.25">
      <c r="A18" t="str">
        <f t="shared" si="0"/>
        <v>001001020</v>
      </c>
      <c r="F18" s="10" t="s">
        <v>211</v>
      </c>
      <c r="G18" t="s">
        <v>121</v>
      </c>
      <c r="H18" s="10" t="s">
        <v>209</v>
      </c>
      <c r="I18" s="2">
        <v>0</v>
      </c>
      <c r="J18" s="2">
        <v>33</v>
      </c>
      <c r="K18" s="2">
        <v>17</v>
      </c>
      <c r="L18" s="2">
        <v>59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1" t="s">
        <v>111</v>
      </c>
    </row>
    <row r="19" spans="1:58" x14ac:dyDescent="0.25">
      <c r="A19" t="str">
        <f t="shared" si="0"/>
        <v>001001021</v>
      </c>
      <c r="F19" s="10" t="s">
        <v>211</v>
      </c>
      <c r="G19" t="s">
        <v>123</v>
      </c>
      <c r="H19" s="10" t="s">
        <v>209</v>
      </c>
      <c r="I19" s="2">
        <v>0</v>
      </c>
      <c r="J19" s="2">
        <v>1</v>
      </c>
      <c r="K19" s="2">
        <v>0</v>
      </c>
      <c r="L19" s="2">
        <v>1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1" t="s">
        <v>112</v>
      </c>
    </row>
    <row r="20" spans="1:58" x14ac:dyDescent="0.25">
      <c r="A20" t="str">
        <f t="shared" si="0"/>
        <v>001001027</v>
      </c>
      <c r="F20" s="10" t="s">
        <v>211</v>
      </c>
      <c r="G20" s="10" t="s">
        <v>130</v>
      </c>
      <c r="H20" s="10" t="s">
        <v>209</v>
      </c>
      <c r="I20" s="2">
        <v>0</v>
      </c>
      <c r="J20" s="2">
        <v>46</v>
      </c>
      <c r="K20" s="2">
        <v>117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1" t="s">
        <v>114</v>
      </c>
    </row>
    <row r="21" spans="1:58" x14ac:dyDescent="0.25">
      <c r="A21" t="str">
        <f t="shared" si="0"/>
        <v>001001030</v>
      </c>
      <c r="F21" s="10" t="s">
        <v>211</v>
      </c>
      <c r="G21" s="10" t="s">
        <v>134</v>
      </c>
      <c r="H21" s="10" t="s">
        <v>209</v>
      </c>
      <c r="I21" s="2">
        <v>0</v>
      </c>
      <c r="J21" s="2">
        <v>18</v>
      </c>
      <c r="K21" s="2">
        <v>26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1" t="s">
        <v>116</v>
      </c>
    </row>
    <row r="22" spans="1:58" x14ac:dyDescent="0.25">
      <c r="A22" t="str">
        <f t="shared" si="0"/>
        <v>001001034</v>
      </c>
      <c r="F22" s="10" t="s">
        <v>211</v>
      </c>
      <c r="G22" s="10" t="s">
        <v>138</v>
      </c>
      <c r="H22" s="10" t="s">
        <v>209</v>
      </c>
      <c r="I22" s="2">
        <v>0</v>
      </c>
      <c r="J22" s="2">
        <v>22</v>
      </c>
      <c r="K22" s="2">
        <v>125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1" t="s">
        <v>118</v>
      </c>
    </row>
    <row r="23" spans="1:58" x14ac:dyDescent="0.25">
      <c r="A23" t="str">
        <f t="shared" si="0"/>
        <v>001001039</v>
      </c>
      <c r="F23" s="10" t="s">
        <v>211</v>
      </c>
      <c r="G23" s="10" t="s">
        <v>151</v>
      </c>
      <c r="H23" s="10" t="s">
        <v>209</v>
      </c>
      <c r="I23" s="2">
        <v>0</v>
      </c>
      <c r="J23" s="2">
        <v>12</v>
      </c>
      <c r="K23" s="2">
        <v>12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1" t="s">
        <v>120</v>
      </c>
    </row>
    <row r="24" spans="1:58" x14ac:dyDescent="0.25">
      <c r="A24" t="str">
        <f t="shared" si="0"/>
        <v>001001040</v>
      </c>
      <c r="F24" s="10" t="s">
        <v>211</v>
      </c>
      <c r="G24" s="10" t="s">
        <v>153</v>
      </c>
      <c r="H24" s="10" t="s">
        <v>209</v>
      </c>
      <c r="I24" s="2">
        <v>0</v>
      </c>
      <c r="J24" s="2">
        <v>1</v>
      </c>
      <c r="K24" s="2">
        <v>1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1" t="s">
        <v>122</v>
      </c>
    </row>
    <row r="25" spans="1:58" x14ac:dyDescent="0.25">
      <c r="A25" t="str">
        <f t="shared" si="0"/>
        <v>001001042</v>
      </c>
      <c r="F25" s="10" t="s">
        <v>211</v>
      </c>
      <c r="G25" s="10" t="s">
        <v>157</v>
      </c>
      <c r="H25" s="10" t="s">
        <v>209</v>
      </c>
      <c r="I25" s="2">
        <v>0</v>
      </c>
      <c r="J25" s="2">
        <v>29</v>
      </c>
      <c r="K25" s="2">
        <v>0</v>
      </c>
      <c r="L25" s="2">
        <v>33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1" t="s">
        <v>125</v>
      </c>
    </row>
    <row r="26" spans="1:58" x14ac:dyDescent="0.25">
      <c r="A26" t="str">
        <f t="shared" si="0"/>
        <v>001001045</v>
      </c>
      <c r="F26" s="10" t="s">
        <v>211</v>
      </c>
      <c r="G26" s="10" t="s">
        <v>162</v>
      </c>
      <c r="H26" s="10" t="s">
        <v>209</v>
      </c>
      <c r="I26" s="2">
        <v>0</v>
      </c>
      <c r="J26" s="2">
        <v>10</v>
      </c>
      <c r="K26" s="2">
        <v>0</v>
      </c>
      <c r="L26" s="2">
        <v>12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1" t="s">
        <v>126</v>
      </c>
    </row>
    <row r="27" spans="1:58" x14ac:dyDescent="0.25">
      <c r="A27" t="str">
        <f t="shared" si="0"/>
        <v>001001055</v>
      </c>
      <c r="F27" s="10" t="s">
        <v>211</v>
      </c>
      <c r="G27" s="10" t="s">
        <v>167</v>
      </c>
      <c r="H27" s="10" t="s">
        <v>209</v>
      </c>
      <c r="I27" s="2">
        <v>0</v>
      </c>
      <c r="J27" s="2">
        <v>3</v>
      </c>
      <c r="K27" s="2">
        <v>3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1" t="s">
        <v>127</v>
      </c>
    </row>
    <row r="28" spans="1:58" x14ac:dyDescent="0.25">
      <c r="A28" t="str">
        <f t="shared" si="0"/>
        <v>001001064</v>
      </c>
      <c r="F28" s="10" t="s">
        <v>211</v>
      </c>
      <c r="G28" s="10" t="s">
        <v>173</v>
      </c>
      <c r="H28" s="10" t="s">
        <v>209</v>
      </c>
      <c r="I28" s="2">
        <v>0</v>
      </c>
      <c r="J28" s="2">
        <v>2</v>
      </c>
      <c r="K28" s="2">
        <v>2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1" t="s">
        <v>129</v>
      </c>
    </row>
    <row r="29" spans="1:58" x14ac:dyDescent="0.25">
      <c r="A29" t="str">
        <f t="shared" si="0"/>
        <v>001001065</v>
      </c>
      <c r="F29" s="10" t="s">
        <v>211</v>
      </c>
      <c r="G29" s="10" t="s">
        <v>175</v>
      </c>
      <c r="H29" s="10" t="s">
        <v>209</v>
      </c>
      <c r="I29" s="2">
        <v>0</v>
      </c>
      <c r="J29" s="2">
        <v>27</v>
      </c>
      <c r="K29" s="2">
        <v>1</v>
      </c>
      <c r="L29" s="2">
        <v>35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1" t="s">
        <v>131</v>
      </c>
    </row>
    <row r="30" spans="1:58" x14ac:dyDescent="0.25">
      <c r="A30" t="str">
        <f t="shared" si="0"/>
        <v>001001</v>
      </c>
      <c r="F30" s="10" t="s">
        <v>211</v>
      </c>
      <c r="H30" s="10" t="s">
        <v>209</v>
      </c>
      <c r="I30" s="2">
        <v>0</v>
      </c>
      <c r="J30" s="2">
        <v>7</v>
      </c>
      <c r="K30" s="2">
        <v>0</v>
      </c>
      <c r="L30" s="2">
        <v>7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1" t="s">
        <v>133</v>
      </c>
    </row>
    <row r="31" spans="1:58" x14ac:dyDescent="0.25">
      <c r="A31" t="str">
        <f t="shared" si="0"/>
        <v>001001</v>
      </c>
      <c r="F31" s="10" t="s">
        <v>211</v>
      </c>
      <c r="H31" s="10" t="s">
        <v>209</v>
      </c>
      <c r="I31" s="2">
        <v>0</v>
      </c>
      <c r="J31" s="2">
        <v>12</v>
      </c>
      <c r="K31" s="2">
        <v>0</v>
      </c>
      <c r="L31" s="2">
        <v>13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1" t="s">
        <v>135</v>
      </c>
    </row>
    <row r="32" spans="1:58" x14ac:dyDescent="0.25">
      <c r="A32" t="str">
        <f t="shared" si="0"/>
        <v>001001</v>
      </c>
      <c r="F32" s="10" t="s">
        <v>211</v>
      </c>
      <c r="H32" s="10" t="s">
        <v>209</v>
      </c>
      <c r="I32" s="2">
        <v>0</v>
      </c>
      <c r="J32" s="2">
        <v>57</v>
      </c>
      <c r="K32" s="2">
        <v>88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1" t="s">
        <v>139</v>
      </c>
    </row>
    <row r="33" spans="1:58" x14ac:dyDescent="0.25">
      <c r="A33" t="str">
        <f t="shared" si="0"/>
        <v>001001069</v>
      </c>
      <c r="F33" s="10" t="s">
        <v>211</v>
      </c>
      <c r="G33" s="10" t="s">
        <v>177</v>
      </c>
      <c r="H33" s="10" t="s">
        <v>209</v>
      </c>
      <c r="I33" s="2">
        <v>0</v>
      </c>
      <c r="J33" s="2">
        <v>4</v>
      </c>
      <c r="K33" s="2">
        <v>5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1" t="s">
        <v>140</v>
      </c>
    </row>
    <row r="34" spans="1:58" x14ac:dyDescent="0.25">
      <c r="A34" t="str">
        <f t="shared" si="0"/>
        <v>001001072</v>
      </c>
      <c r="F34" s="10" t="s">
        <v>211</v>
      </c>
      <c r="G34" s="10" t="s">
        <v>179</v>
      </c>
      <c r="H34" s="10" t="s">
        <v>209</v>
      </c>
      <c r="I34" s="2">
        <v>0</v>
      </c>
      <c r="J34" s="2">
        <v>53</v>
      </c>
      <c r="K34" s="2">
        <v>68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1" t="s">
        <v>141</v>
      </c>
    </row>
    <row r="35" spans="1:58" x14ac:dyDescent="0.25">
      <c r="A35" t="str">
        <f t="shared" si="0"/>
        <v>001001721</v>
      </c>
      <c r="F35" s="10" t="s">
        <v>211</v>
      </c>
      <c r="G35" s="10">
        <v>721</v>
      </c>
      <c r="H35" s="10" t="s">
        <v>209</v>
      </c>
      <c r="I35" s="2">
        <v>0</v>
      </c>
      <c r="J35" s="2">
        <v>7</v>
      </c>
      <c r="K35" s="2">
        <v>8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1" t="s">
        <v>142</v>
      </c>
    </row>
    <row r="36" spans="1:58" x14ac:dyDescent="0.25">
      <c r="A36" t="str">
        <f t="shared" si="0"/>
        <v>001001722</v>
      </c>
      <c r="F36" s="10" t="s">
        <v>211</v>
      </c>
      <c r="G36" s="10">
        <v>722</v>
      </c>
      <c r="H36" s="10" t="s">
        <v>209</v>
      </c>
      <c r="I36" s="2">
        <v>0</v>
      </c>
      <c r="J36" s="2">
        <v>2</v>
      </c>
      <c r="K36" s="2">
        <v>2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1" t="s">
        <v>144</v>
      </c>
    </row>
    <row r="37" spans="1:58" x14ac:dyDescent="0.25">
      <c r="A37" t="str">
        <f t="shared" si="0"/>
        <v>001001073</v>
      </c>
      <c r="F37" s="10" t="s">
        <v>211</v>
      </c>
      <c r="G37" s="10" t="s">
        <v>180</v>
      </c>
      <c r="H37" s="10" t="s">
        <v>209</v>
      </c>
      <c r="I37" s="2">
        <v>0</v>
      </c>
      <c r="J37" s="2">
        <v>1</v>
      </c>
      <c r="K37" s="2">
        <v>1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1" t="s">
        <v>145</v>
      </c>
    </row>
    <row r="38" spans="1:58" x14ac:dyDescent="0.25">
      <c r="A38" t="str">
        <f t="shared" si="0"/>
        <v>001001083</v>
      </c>
      <c r="F38" s="10" t="s">
        <v>211</v>
      </c>
      <c r="G38" t="s">
        <v>184</v>
      </c>
      <c r="H38" s="10" t="s">
        <v>209</v>
      </c>
      <c r="I38" s="2">
        <v>0</v>
      </c>
      <c r="J38" s="2">
        <v>4</v>
      </c>
      <c r="K38" s="2">
        <v>4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1" t="s">
        <v>146</v>
      </c>
    </row>
    <row r="39" spans="1:58" x14ac:dyDescent="0.25">
      <c r="A39" t="str">
        <f t="shared" si="0"/>
        <v>001001086</v>
      </c>
      <c r="F39" s="10" t="s">
        <v>211</v>
      </c>
      <c r="G39" t="s">
        <v>186</v>
      </c>
      <c r="H39" s="10" t="s">
        <v>209</v>
      </c>
      <c r="I39" s="2">
        <v>0</v>
      </c>
      <c r="J39" s="2">
        <v>16</v>
      </c>
      <c r="K39" s="2">
        <v>3</v>
      </c>
      <c r="L39" s="2">
        <v>16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1" t="s">
        <v>147</v>
      </c>
    </row>
    <row r="40" spans="1:58" x14ac:dyDescent="0.25">
      <c r="A40" t="str">
        <f t="shared" si="0"/>
        <v>001001861</v>
      </c>
      <c r="F40" s="10" t="s">
        <v>211</v>
      </c>
      <c r="G40">
        <v>861</v>
      </c>
      <c r="H40" s="10" t="s">
        <v>209</v>
      </c>
      <c r="I40" s="2">
        <v>0</v>
      </c>
      <c r="J40" s="2">
        <v>10</v>
      </c>
      <c r="K40" s="2">
        <v>2</v>
      </c>
      <c r="L40" s="2">
        <v>9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1" t="s">
        <v>147</v>
      </c>
    </row>
    <row r="41" spans="1:58" x14ac:dyDescent="0.25">
      <c r="A41" t="str">
        <f t="shared" si="0"/>
        <v>001001093</v>
      </c>
      <c r="F41" s="10" t="s">
        <v>211</v>
      </c>
      <c r="G41" t="s">
        <v>189</v>
      </c>
      <c r="H41" s="10" t="s">
        <v>209</v>
      </c>
      <c r="I41" s="2">
        <v>0</v>
      </c>
      <c r="J41" s="2">
        <v>6</v>
      </c>
      <c r="K41" s="2">
        <v>0</v>
      </c>
      <c r="L41" s="2">
        <v>12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1" t="s">
        <v>149</v>
      </c>
    </row>
    <row r="42" spans="1:58" x14ac:dyDescent="0.25">
      <c r="A42" t="str">
        <f t="shared" si="0"/>
        <v>001001106</v>
      </c>
      <c r="F42" s="10" t="s">
        <v>211</v>
      </c>
      <c r="G42" t="s">
        <v>190</v>
      </c>
      <c r="H42" s="10" t="s">
        <v>209</v>
      </c>
      <c r="I42" s="2">
        <v>0</v>
      </c>
      <c r="J42" s="2">
        <v>3</v>
      </c>
      <c r="K42" s="2">
        <v>0</v>
      </c>
      <c r="L42" s="2">
        <v>4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1" t="s">
        <v>150</v>
      </c>
    </row>
    <row r="43" spans="1:58" x14ac:dyDescent="0.25">
      <c r="A43" t="str">
        <f t="shared" si="0"/>
        <v>001001109</v>
      </c>
      <c r="F43" s="10" t="s">
        <v>211</v>
      </c>
      <c r="G43" t="s">
        <v>192</v>
      </c>
      <c r="H43" s="10" t="s">
        <v>209</v>
      </c>
      <c r="I43" s="2">
        <v>0</v>
      </c>
      <c r="J43" s="2">
        <v>7</v>
      </c>
      <c r="K43" s="2">
        <v>0</v>
      </c>
      <c r="L43" s="2">
        <v>9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1" t="s">
        <v>152</v>
      </c>
    </row>
    <row r="44" spans="1:58" x14ac:dyDescent="0.25">
      <c r="A44" t="str">
        <f t="shared" si="0"/>
        <v>001001111</v>
      </c>
      <c r="F44" s="10" t="s">
        <v>211</v>
      </c>
      <c r="G44" t="s">
        <v>194</v>
      </c>
      <c r="H44" s="10" t="s">
        <v>209</v>
      </c>
      <c r="I44" s="2">
        <v>0</v>
      </c>
      <c r="J44" s="2">
        <v>12</v>
      </c>
      <c r="K44" s="2">
        <v>0</v>
      </c>
      <c r="L44" s="2">
        <v>15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1" t="s">
        <v>154</v>
      </c>
    </row>
    <row r="45" spans="1:58" x14ac:dyDescent="0.25">
      <c r="A45" t="str">
        <f t="shared" si="0"/>
        <v>001001116</v>
      </c>
      <c r="F45" s="10" t="s">
        <v>211</v>
      </c>
      <c r="G45" t="s">
        <v>196</v>
      </c>
      <c r="H45" s="10" t="s">
        <v>209</v>
      </c>
      <c r="I45" s="2">
        <v>0</v>
      </c>
      <c r="J45" s="2">
        <v>1</v>
      </c>
      <c r="K45" s="2">
        <v>0</v>
      </c>
      <c r="L45" s="2">
        <v>1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1" t="s">
        <v>156</v>
      </c>
    </row>
    <row r="46" spans="1:58" x14ac:dyDescent="0.25">
      <c r="A46" t="str">
        <f t="shared" si="0"/>
        <v>001001117</v>
      </c>
      <c r="F46" s="10" t="s">
        <v>211</v>
      </c>
      <c r="G46" t="s">
        <v>197</v>
      </c>
      <c r="H46" s="10" t="s">
        <v>209</v>
      </c>
      <c r="I46" s="2">
        <v>0</v>
      </c>
      <c r="J46" s="2">
        <v>32</v>
      </c>
      <c r="K46" s="2">
        <v>5</v>
      </c>
      <c r="L46" s="2">
        <v>31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1" t="s">
        <v>158</v>
      </c>
    </row>
    <row r="47" spans="1:58" x14ac:dyDescent="0.25">
      <c r="A47" t="str">
        <f t="shared" si="0"/>
        <v>001001118</v>
      </c>
      <c r="F47" s="10" t="s">
        <v>211</v>
      </c>
      <c r="G47" t="s">
        <v>199</v>
      </c>
      <c r="H47" s="10" t="s">
        <v>209</v>
      </c>
      <c r="I47" s="2">
        <v>0</v>
      </c>
      <c r="J47" s="2">
        <v>6</v>
      </c>
      <c r="K47" s="2">
        <v>1</v>
      </c>
      <c r="L47" s="2">
        <v>5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1" t="s">
        <v>159</v>
      </c>
    </row>
    <row r="48" spans="1:58" x14ac:dyDescent="0.25">
      <c r="A48" t="str">
        <f t="shared" si="0"/>
        <v>001001120</v>
      </c>
      <c r="F48" s="10" t="s">
        <v>211</v>
      </c>
      <c r="G48" t="s">
        <v>202</v>
      </c>
      <c r="H48" s="10" t="s">
        <v>209</v>
      </c>
      <c r="I48" s="2">
        <v>0</v>
      </c>
      <c r="J48" s="2">
        <v>3</v>
      </c>
      <c r="K48" s="2">
        <v>0</v>
      </c>
      <c r="L48" s="2">
        <v>3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1" t="s">
        <v>161</v>
      </c>
    </row>
    <row r="49" spans="1:58" x14ac:dyDescent="0.25">
      <c r="A49" t="str">
        <f t="shared" si="0"/>
        <v>001001121</v>
      </c>
      <c r="F49" s="10" t="s">
        <v>211</v>
      </c>
      <c r="G49" t="s">
        <v>203</v>
      </c>
      <c r="H49" s="10" t="s">
        <v>209</v>
      </c>
      <c r="I49" s="2">
        <v>0</v>
      </c>
      <c r="J49" s="2">
        <v>1</v>
      </c>
      <c r="K49" s="2">
        <v>0</v>
      </c>
      <c r="L49" s="2">
        <v>1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1" t="s">
        <v>163</v>
      </c>
    </row>
    <row r="50" spans="1:58" x14ac:dyDescent="0.25">
      <c r="A50" t="str">
        <f t="shared" si="0"/>
        <v>001001124</v>
      </c>
      <c r="F50" s="10" t="s">
        <v>211</v>
      </c>
      <c r="G50" t="s">
        <v>205</v>
      </c>
      <c r="H50" s="10" t="s">
        <v>209</v>
      </c>
      <c r="I50" s="2">
        <v>0</v>
      </c>
      <c r="J50" s="2">
        <v>26</v>
      </c>
      <c r="K50" s="2">
        <v>1</v>
      </c>
      <c r="L50" s="2">
        <v>30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1" t="s">
        <v>164</v>
      </c>
    </row>
    <row r="51" spans="1:58" x14ac:dyDescent="0.25">
      <c r="A51" t="str">
        <f t="shared" si="0"/>
        <v>001001127</v>
      </c>
      <c r="F51" s="10" t="s">
        <v>211</v>
      </c>
      <c r="G51" t="s">
        <v>207</v>
      </c>
      <c r="H51" s="10" t="s">
        <v>209</v>
      </c>
      <c r="I51" s="2">
        <v>0</v>
      </c>
      <c r="J51" s="2">
        <v>42</v>
      </c>
      <c r="K51" s="2">
        <v>2</v>
      </c>
      <c r="L51" s="2">
        <v>69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1" t="s">
        <v>165</v>
      </c>
    </row>
    <row r="52" spans="1:58" x14ac:dyDescent="0.25">
      <c r="A52" t="str">
        <f t="shared" ref="A52:A69" si="1">F52&amp;G52</f>
        <v/>
      </c>
    </row>
    <row r="53" spans="1:58" x14ac:dyDescent="0.25">
      <c r="A53" t="str">
        <f t="shared" si="1"/>
        <v/>
      </c>
    </row>
    <row r="54" spans="1:58" x14ac:dyDescent="0.25">
      <c r="A54" t="str">
        <f t="shared" si="1"/>
        <v/>
      </c>
    </row>
    <row r="55" spans="1:58" x14ac:dyDescent="0.25">
      <c r="A55" t="str">
        <f t="shared" si="1"/>
        <v/>
      </c>
    </row>
    <row r="56" spans="1:58" x14ac:dyDescent="0.25">
      <c r="A56" t="str">
        <f t="shared" si="1"/>
        <v/>
      </c>
    </row>
    <row r="57" spans="1:58" x14ac:dyDescent="0.25">
      <c r="A57" t="str">
        <f t="shared" si="1"/>
        <v/>
      </c>
    </row>
    <row r="58" spans="1:58" x14ac:dyDescent="0.25">
      <c r="A58" t="str">
        <f t="shared" si="1"/>
        <v/>
      </c>
    </row>
    <row r="59" spans="1:58" x14ac:dyDescent="0.25">
      <c r="A59" t="str">
        <f t="shared" si="1"/>
        <v/>
      </c>
    </row>
    <row r="60" spans="1:58" x14ac:dyDescent="0.25">
      <c r="A60" t="str">
        <f t="shared" si="1"/>
        <v/>
      </c>
    </row>
    <row r="61" spans="1:58" x14ac:dyDescent="0.25">
      <c r="A61" t="str">
        <f t="shared" si="1"/>
        <v/>
      </c>
    </row>
    <row r="62" spans="1:58" x14ac:dyDescent="0.25">
      <c r="A62" t="str">
        <f t="shared" si="1"/>
        <v/>
      </c>
    </row>
    <row r="63" spans="1:58" x14ac:dyDescent="0.25">
      <c r="A63" t="str">
        <f t="shared" si="1"/>
        <v/>
      </c>
    </row>
    <row r="64" spans="1:58" x14ac:dyDescent="0.25">
      <c r="A64" t="str">
        <f t="shared" si="1"/>
        <v/>
      </c>
    </row>
    <row r="65" spans="1:1" x14ac:dyDescent="0.25">
      <c r="A65" t="str">
        <f t="shared" si="1"/>
        <v/>
      </c>
    </row>
    <row r="66" spans="1:1" x14ac:dyDescent="0.25">
      <c r="A66" t="str">
        <f t="shared" si="1"/>
        <v/>
      </c>
    </row>
    <row r="67" spans="1:1" x14ac:dyDescent="0.25">
      <c r="A67" t="str">
        <f t="shared" si="1"/>
        <v/>
      </c>
    </row>
    <row r="68" spans="1:1" x14ac:dyDescent="0.25">
      <c r="A68" t="str">
        <f t="shared" si="1"/>
        <v/>
      </c>
    </row>
    <row r="69" spans="1:1" x14ac:dyDescent="0.25">
      <c r="A69" t="str">
        <f t="shared" si="1"/>
        <v/>
      </c>
    </row>
    <row r="70" spans="1:1" x14ac:dyDescent="0.25">
      <c r="A70" t="str">
        <f t="shared" ref="A70:A133" si="2">F70&amp;G70</f>
        <v/>
      </c>
    </row>
    <row r="71" spans="1:1" x14ac:dyDescent="0.25">
      <c r="A71" t="str">
        <f t="shared" si="2"/>
        <v/>
      </c>
    </row>
    <row r="72" spans="1:1" x14ac:dyDescent="0.25">
      <c r="A72" t="str">
        <f t="shared" si="2"/>
        <v/>
      </c>
    </row>
    <row r="73" spans="1:1" x14ac:dyDescent="0.25">
      <c r="A73" t="str">
        <f t="shared" si="2"/>
        <v/>
      </c>
    </row>
    <row r="74" spans="1:1" x14ac:dyDescent="0.25">
      <c r="A74" t="str">
        <f t="shared" si="2"/>
        <v/>
      </c>
    </row>
    <row r="75" spans="1:1" x14ac:dyDescent="0.25">
      <c r="A75" t="str">
        <f t="shared" si="2"/>
        <v/>
      </c>
    </row>
    <row r="76" spans="1:1" x14ac:dyDescent="0.25">
      <c r="A76" t="str">
        <f t="shared" si="2"/>
        <v/>
      </c>
    </row>
    <row r="77" spans="1:1" x14ac:dyDescent="0.25">
      <c r="A77" t="str">
        <f t="shared" si="2"/>
        <v/>
      </c>
    </row>
    <row r="78" spans="1:1" x14ac:dyDescent="0.25">
      <c r="A78" t="str">
        <f t="shared" si="2"/>
        <v/>
      </c>
    </row>
    <row r="79" spans="1:1" x14ac:dyDescent="0.25">
      <c r="A79" t="str">
        <f t="shared" si="2"/>
        <v/>
      </c>
    </row>
    <row r="80" spans="1:1" x14ac:dyDescent="0.25">
      <c r="A80" t="str">
        <f t="shared" si="2"/>
        <v/>
      </c>
    </row>
    <row r="81" spans="1:1" x14ac:dyDescent="0.25">
      <c r="A81" t="str">
        <f t="shared" si="2"/>
        <v/>
      </c>
    </row>
    <row r="82" spans="1:1" x14ac:dyDescent="0.25">
      <c r="A82" t="str">
        <f t="shared" si="2"/>
        <v/>
      </c>
    </row>
    <row r="83" spans="1:1" x14ac:dyDescent="0.25">
      <c r="A83" t="str">
        <f t="shared" si="2"/>
        <v/>
      </c>
    </row>
    <row r="84" spans="1:1" x14ac:dyDescent="0.25">
      <c r="A84" t="str">
        <f t="shared" si="2"/>
        <v/>
      </c>
    </row>
    <row r="85" spans="1:1" x14ac:dyDescent="0.25">
      <c r="A85" t="str">
        <f t="shared" si="2"/>
        <v/>
      </c>
    </row>
    <row r="86" spans="1:1" x14ac:dyDescent="0.25">
      <c r="A86" t="str">
        <f t="shared" si="2"/>
        <v/>
      </c>
    </row>
    <row r="87" spans="1:1" x14ac:dyDescent="0.25">
      <c r="A87" t="str">
        <f t="shared" si="2"/>
        <v/>
      </c>
    </row>
    <row r="88" spans="1:1" x14ac:dyDescent="0.25">
      <c r="A88" t="str">
        <f t="shared" si="2"/>
        <v/>
      </c>
    </row>
    <row r="89" spans="1:1" x14ac:dyDescent="0.25">
      <c r="A89" t="str">
        <f t="shared" si="2"/>
        <v/>
      </c>
    </row>
    <row r="90" spans="1:1" x14ac:dyDescent="0.25">
      <c r="A90" t="str">
        <f t="shared" si="2"/>
        <v/>
      </c>
    </row>
    <row r="91" spans="1:1" x14ac:dyDescent="0.25">
      <c r="A91" t="str">
        <f t="shared" si="2"/>
        <v/>
      </c>
    </row>
    <row r="92" spans="1:1" x14ac:dyDescent="0.25">
      <c r="A92" t="str">
        <f t="shared" si="2"/>
        <v/>
      </c>
    </row>
    <row r="93" spans="1:1" x14ac:dyDescent="0.25">
      <c r="A93" t="str">
        <f t="shared" si="2"/>
        <v/>
      </c>
    </row>
    <row r="94" spans="1:1" x14ac:dyDescent="0.25">
      <c r="A94" t="str">
        <f t="shared" si="2"/>
        <v/>
      </c>
    </row>
    <row r="95" spans="1:1" x14ac:dyDescent="0.25">
      <c r="A95" t="str">
        <f t="shared" si="2"/>
        <v/>
      </c>
    </row>
    <row r="96" spans="1:1" x14ac:dyDescent="0.25">
      <c r="A96" t="str">
        <f t="shared" si="2"/>
        <v/>
      </c>
    </row>
    <row r="97" spans="1:1" x14ac:dyDescent="0.25">
      <c r="A97" t="str">
        <f t="shared" si="2"/>
        <v/>
      </c>
    </row>
    <row r="98" spans="1:1" x14ac:dyDescent="0.25">
      <c r="A98" t="str">
        <f t="shared" si="2"/>
        <v/>
      </c>
    </row>
    <row r="99" spans="1:1" x14ac:dyDescent="0.25">
      <c r="A99" t="str">
        <f t="shared" si="2"/>
        <v/>
      </c>
    </row>
    <row r="100" spans="1:1" x14ac:dyDescent="0.25">
      <c r="A100" t="str">
        <f t="shared" si="2"/>
        <v/>
      </c>
    </row>
    <row r="101" spans="1:1" x14ac:dyDescent="0.25">
      <c r="A101" t="str">
        <f t="shared" si="2"/>
        <v/>
      </c>
    </row>
    <row r="102" spans="1:1" x14ac:dyDescent="0.25">
      <c r="A102" t="str">
        <f t="shared" si="2"/>
        <v/>
      </c>
    </row>
    <row r="103" spans="1:1" x14ac:dyDescent="0.25">
      <c r="A103" t="str">
        <f t="shared" si="2"/>
        <v/>
      </c>
    </row>
    <row r="104" spans="1:1" x14ac:dyDescent="0.25">
      <c r="A104" t="str">
        <f t="shared" si="2"/>
        <v/>
      </c>
    </row>
    <row r="105" spans="1:1" x14ac:dyDescent="0.25">
      <c r="A105" t="str">
        <f t="shared" si="2"/>
        <v/>
      </c>
    </row>
    <row r="106" spans="1:1" x14ac:dyDescent="0.25">
      <c r="A106" t="str">
        <f t="shared" si="2"/>
        <v/>
      </c>
    </row>
    <row r="107" spans="1:1" x14ac:dyDescent="0.25">
      <c r="A107" t="str">
        <f t="shared" si="2"/>
        <v/>
      </c>
    </row>
    <row r="108" spans="1:1" x14ac:dyDescent="0.25">
      <c r="A108" t="str">
        <f t="shared" si="2"/>
        <v/>
      </c>
    </row>
    <row r="109" spans="1:1" x14ac:dyDescent="0.25">
      <c r="A109" t="str">
        <f t="shared" si="2"/>
        <v/>
      </c>
    </row>
    <row r="110" spans="1:1" x14ac:dyDescent="0.25">
      <c r="A110" t="str">
        <f t="shared" si="2"/>
        <v/>
      </c>
    </row>
    <row r="111" spans="1:1" x14ac:dyDescent="0.25">
      <c r="A111" t="str">
        <f t="shared" si="2"/>
        <v/>
      </c>
    </row>
    <row r="112" spans="1:1" x14ac:dyDescent="0.25">
      <c r="A112" t="str">
        <f t="shared" si="2"/>
        <v/>
      </c>
    </row>
    <row r="113" spans="1:1" x14ac:dyDescent="0.25">
      <c r="A113" t="str">
        <f t="shared" si="2"/>
        <v/>
      </c>
    </row>
    <row r="114" spans="1:1" x14ac:dyDescent="0.25">
      <c r="A114" t="str">
        <f t="shared" si="2"/>
        <v/>
      </c>
    </row>
    <row r="115" spans="1:1" x14ac:dyDescent="0.25">
      <c r="A115" t="str">
        <f t="shared" si="2"/>
        <v/>
      </c>
    </row>
    <row r="116" spans="1:1" x14ac:dyDescent="0.25">
      <c r="A116" t="str">
        <f t="shared" si="2"/>
        <v/>
      </c>
    </row>
    <row r="117" spans="1:1" x14ac:dyDescent="0.25">
      <c r="A117" t="str">
        <f t="shared" si="2"/>
        <v/>
      </c>
    </row>
    <row r="118" spans="1:1" x14ac:dyDescent="0.25">
      <c r="A118" t="str">
        <f t="shared" si="2"/>
        <v/>
      </c>
    </row>
    <row r="119" spans="1:1" x14ac:dyDescent="0.25">
      <c r="A119" t="str">
        <f t="shared" si="2"/>
        <v/>
      </c>
    </row>
    <row r="120" spans="1:1" x14ac:dyDescent="0.25">
      <c r="A120" t="str">
        <f t="shared" si="2"/>
        <v/>
      </c>
    </row>
    <row r="121" spans="1:1" x14ac:dyDescent="0.25">
      <c r="A121" t="str">
        <f t="shared" si="2"/>
        <v/>
      </c>
    </row>
    <row r="122" spans="1:1" x14ac:dyDescent="0.25">
      <c r="A122" t="str">
        <f t="shared" si="2"/>
        <v/>
      </c>
    </row>
    <row r="123" spans="1:1" x14ac:dyDescent="0.25">
      <c r="A123" t="str">
        <f t="shared" si="2"/>
        <v/>
      </c>
    </row>
    <row r="124" spans="1:1" x14ac:dyDescent="0.25">
      <c r="A124" t="str">
        <f t="shared" si="2"/>
        <v/>
      </c>
    </row>
    <row r="125" spans="1:1" x14ac:dyDescent="0.25">
      <c r="A125" t="str">
        <f t="shared" si="2"/>
        <v/>
      </c>
    </row>
    <row r="126" spans="1:1" x14ac:dyDescent="0.25">
      <c r="A126" t="str">
        <f t="shared" si="2"/>
        <v/>
      </c>
    </row>
    <row r="127" spans="1:1" x14ac:dyDescent="0.25">
      <c r="A127" t="str">
        <f t="shared" si="2"/>
        <v/>
      </c>
    </row>
    <row r="128" spans="1:1" x14ac:dyDescent="0.25">
      <c r="A128" t="str">
        <f t="shared" si="2"/>
        <v/>
      </c>
    </row>
    <row r="129" spans="1:1" x14ac:dyDescent="0.25">
      <c r="A129" t="str">
        <f t="shared" si="2"/>
        <v/>
      </c>
    </row>
    <row r="130" spans="1:1" x14ac:dyDescent="0.25">
      <c r="A130" t="str">
        <f t="shared" si="2"/>
        <v/>
      </c>
    </row>
    <row r="131" spans="1:1" x14ac:dyDescent="0.25">
      <c r="A131" t="str">
        <f t="shared" si="2"/>
        <v/>
      </c>
    </row>
    <row r="132" spans="1:1" x14ac:dyDescent="0.25">
      <c r="A132" t="str">
        <f t="shared" si="2"/>
        <v/>
      </c>
    </row>
    <row r="133" spans="1:1" x14ac:dyDescent="0.25">
      <c r="A133" t="str">
        <f t="shared" si="2"/>
        <v/>
      </c>
    </row>
    <row r="134" spans="1:1" x14ac:dyDescent="0.25">
      <c r="A134" t="str">
        <f t="shared" ref="A134:A197" si="3">F134&amp;G134</f>
        <v/>
      </c>
    </row>
    <row r="135" spans="1:1" x14ac:dyDescent="0.25">
      <c r="A135" t="str">
        <f t="shared" si="3"/>
        <v/>
      </c>
    </row>
    <row r="136" spans="1:1" x14ac:dyDescent="0.25">
      <c r="A136" t="str">
        <f t="shared" si="3"/>
        <v/>
      </c>
    </row>
    <row r="137" spans="1:1" x14ac:dyDescent="0.25">
      <c r="A137" t="str">
        <f t="shared" si="3"/>
        <v/>
      </c>
    </row>
    <row r="138" spans="1:1" x14ac:dyDescent="0.25">
      <c r="A138" t="str">
        <f t="shared" si="3"/>
        <v/>
      </c>
    </row>
    <row r="139" spans="1:1" x14ac:dyDescent="0.25">
      <c r="A139" t="str">
        <f t="shared" si="3"/>
        <v/>
      </c>
    </row>
    <row r="140" spans="1:1" x14ac:dyDescent="0.25">
      <c r="A140" t="str">
        <f t="shared" si="3"/>
        <v/>
      </c>
    </row>
    <row r="141" spans="1:1" x14ac:dyDescent="0.25">
      <c r="A141" t="str">
        <f t="shared" si="3"/>
        <v/>
      </c>
    </row>
    <row r="142" spans="1:1" x14ac:dyDescent="0.25">
      <c r="A142" t="str">
        <f t="shared" si="3"/>
        <v/>
      </c>
    </row>
    <row r="143" spans="1:1" x14ac:dyDescent="0.25">
      <c r="A143" t="str">
        <f t="shared" si="3"/>
        <v/>
      </c>
    </row>
    <row r="144" spans="1:1" x14ac:dyDescent="0.25">
      <c r="A144" t="str">
        <f t="shared" si="3"/>
        <v/>
      </c>
    </row>
    <row r="145" spans="1:1" x14ac:dyDescent="0.25">
      <c r="A145" t="str">
        <f t="shared" si="3"/>
        <v/>
      </c>
    </row>
    <row r="146" spans="1:1" x14ac:dyDescent="0.25">
      <c r="A146" t="str">
        <f t="shared" si="3"/>
        <v/>
      </c>
    </row>
    <row r="147" spans="1:1" x14ac:dyDescent="0.25">
      <c r="A147" t="str">
        <f t="shared" si="3"/>
        <v/>
      </c>
    </row>
    <row r="148" spans="1:1" x14ac:dyDescent="0.25">
      <c r="A148" t="str">
        <f t="shared" si="3"/>
        <v/>
      </c>
    </row>
    <row r="149" spans="1:1" x14ac:dyDescent="0.25">
      <c r="A149" t="str">
        <f t="shared" si="3"/>
        <v/>
      </c>
    </row>
    <row r="150" spans="1:1" x14ac:dyDescent="0.25">
      <c r="A150" t="str">
        <f t="shared" si="3"/>
        <v/>
      </c>
    </row>
    <row r="151" spans="1:1" x14ac:dyDescent="0.25">
      <c r="A151" t="str">
        <f t="shared" si="3"/>
        <v/>
      </c>
    </row>
    <row r="152" spans="1:1" x14ac:dyDescent="0.25">
      <c r="A152" t="str">
        <f t="shared" si="3"/>
        <v/>
      </c>
    </row>
    <row r="153" spans="1:1" x14ac:dyDescent="0.25">
      <c r="A153" t="str">
        <f t="shared" si="3"/>
        <v/>
      </c>
    </row>
    <row r="154" spans="1:1" x14ac:dyDescent="0.25">
      <c r="A154" t="str">
        <f t="shared" si="3"/>
        <v/>
      </c>
    </row>
    <row r="155" spans="1:1" x14ac:dyDescent="0.25">
      <c r="A155" t="str">
        <f t="shared" si="3"/>
        <v/>
      </c>
    </row>
    <row r="156" spans="1:1" x14ac:dyDescent="0.25">
      <c r="A156" t="str">
        <f t="shared" si="3"/>
        <v/>
      </c>
    </row>
    <row r="157" spans="1:1" x14ac:dyDescent="0.25">
      <c r="A157" t="str">
        <f t="shared" si="3"/>
        <v/>
      </c>
    </row>
    <row r="158" spans="1:1" x14ac:dyDescent="0.25">
      <c r="A158" t="str">
        <f t="shared" si="3"/>
        <v/>
      </c>
    </row>
    <row r="159" spans="1:1" x14ac:dyDescent="0.25">
      <c r="A159" t="str">
        <f t="shared" si="3"/>
        <v/>
      </c>
    </row>
    <row r="160" spans="1:1" x14ac:dyDescent="0.25">
      <c r="A160" t="str">
        <f t="shared" si="3"/>
        <v/>
      </c>
    </row>
    <row r="161" spans="1:1" x14ac:dyDescent="0.25">
      <c r="A161" t="str">
        <f t="shared" si="3"/>
        <v/>
      </c>
    </row>
    <row r="162" spans="1:1" x14ac:dyDescent="0.25">
      <c r="A162" t="str">
        <f t="shared" si="3"/>
        <v/>
      </c>
    </row>
    <row r="163" spans="1:1" x14ac:dyDescent="0.25">
      <c r="A163" t="str">
        <f t="shared" si="3"/>
        <v/>
      </c>
    </row>
    <row r="164" spans="1:1" x14ac:dyDescent="0.25">
      <c r="A164" t="str">
        <f t="shared" si="3"/>
        <v/>
      </c>
    </row>
    <row r="165" spans="1:1" x14ac:dyDescent="0.25">
      <c r="A165" t="str">
        <f t="shared" si="3"/>
        <v/>
      </c>
    </row>
    <row r="166" spans="1:1" x14ac:dyDescent="0.25">
      <c r="A166" t="str">
        <f t="shared" si="3"/>
        <v/>
      </c>
    </row>
    <row r="167" spans="1:1" x14ac:dyDescent="0.25">
      <c r="A167" t="str">
        <f t="shared" si="3"/>
        <v/>
      </c>
    </row>
    <row r="168" spans="1:1" x14ac:dyDescent="0.25">
      <c r="A168" t="str">
        <f t="shared" si="3"/>
        <v/>
      </c>
    </row>
    <row r="169" spans="1:1" x14ac:dyDescent="0.25">
      <c r="A169" t="str">
        <f t="shared" si="3"/>
        <v/>
      </c>
    </row>
    <row r="170" spans="1:1" x14ac:dyDescent="0.25">
      <c r="A170" t="str">
        <f t="shared" si="3"/>
        <v/>
      </c>
    </row>
    <row r="171" spans="1:1" x14ac:dyDescent="0.25">
      <c r="A171" t="str">
        <f t="shared" si="3"/>
        <v/>
      </c>
    </row>
    <row r="172" spans="1:1" x14ac:dyDescent="0.25">
      <c r="A172" t="str">
        <f t="shared" si="3"/>
        <v/>
      </c>
    </row>
    <row r="173" spans="1:1" x14ac:dyDescent="0.25">
      <c r="A173" t="str">
        <f t="shared" si="3"/>
        <v/>
      </c>
    </row>
    <row r="174" spans="1:1" x14ac:dyDescent="0.25">
      <c r="A174" t="str">
        <f t="shared" si="3"/>
        <v/>
      </c>
    </row>
    <row r="175" spans="1:1" x14ac:dyDescent="0.25">
      <c r="A175" t="str">
        <f t="shared" si="3"/>
        <v/>
      </c>
    </row>
    <row r="176" spans="1:1" x14ac:dyDescent="0.25">
      <c r="A176" t="str">
        <f t="shared" si="3"/>
        <v/>
      </c>
    </row>
    <row r="177" spans="1:1" x14ac:dyDescent="0.25">
      <c r="A177" t="str">
        <f t="shared" si="3"/>
        <v/>
      </c>
    </row>
    <row r="178" spans="1:1" x14ac:dyDescent="0.25">
      <c r="A178" t="str">
        <f t="shared" si="3"/>
        <v/>
      </c>
    </row>
    <row r="179" spans="1:1" x14ac:dyDescent="0.25">
      <c r="A179" t="str">
        <f t="shared" si="3"/>
        <v/>
      </c>
    </row>
    <row r="180" spans="1:1" x14ac:dyDescent="0.25">
      <c r="A180" t="str">
        <f t="shared" si="3"/>
        <v/>
      </c>
    </row>
    <row r="181" spans="1:1" x14ac:dyDescent="0.25">
      <c r="A181" t="str">
        <f t="shared" si="3"/>
        <v/>
      </c>
    </row>
    <row r="182" spans="1:1" x14ac:dyDescent="0.25">
      <c r="A182" t="str">
        <f t="shared" si="3"/>
        <v/>
      </c>
    </row>
    <row r="183" spans="1:1" x14ac:dyDescent="0.25">
      <c r="A183" t="str">
        <f t="shared" si="3"/>
        <v/>
      </c>
    </row>
    <row r="184" spans="1:1" x14ac:dyDescent="0.25">
      <c r="A184" t="str">
        <f t="shared" si="3"/>
        <v/>
      </c>
    </row>
    <row r="185" spans="1:1" x14ac:dyDescent="0.25">
      <c r="A185" t="str">
        <f t="shared" si="3"/>
        <v/>
      </c>
    </row>
    <row r="186" spans="1:1" x14ac:dyDescent="0.25">
      <c r="A186" t="str">
        <f t="shared" si="3"/>
        <v/>
      </c>
    </row>
    <row r="187" spans="1:1" x14ac:dyDescent="0.25">
      <c r="A187" t="str">
        <f t="shared" si="3"/>
        <v/>
      </c>
    </row>
    <row r="188" spans="1:1" x14ac:dyDescent="0.25">
      <c r="A188" t="str">
        <f t="shared" si="3"/>
        <v/>
      </c>
    </row>
    <row r="189" spans="1:1" x14ac:dyDescent="0.25">
      <c r="A189" t="str">
        <f t="shared" si="3"/>
        <v/>
      </c>
    </row>
    <row r="190" spans="1:1" x14ac:dyDescent="0.25">
      <c r="A190" t="str">
        <f t="shared" si="3"/>
        <v/>
      </c>
    </row>
    <row r="191" spans="1:1" x14ac:dyDescent="0.25">
      <c r="A191" t="str">
        <f t="shared" si="3"/>
        <v/>
      </c>
    </row>
    <row r="192" spans="1:1" x14ac:dyDescent="0.25">
      <c r="A192" t="str">
        <f t="shared" si="3"/>
        <v/>
      </c>
    </row>
    <row r="193" spans="1:1" x14ac:dyDescent="0.25">
      <c r="A193" t="str">
        <f t="shared" si="3"/>
        <v/>
      </c>
    </row>
    <row r="194" spans="1:1" x14ac:dyDescent="0.25">
      <c r="A194" t="str">
        <f t="shared" si="3"/>
        <v/>
      </c>
    </row>
    <row r="195" spans="1:1" x14ac:dyDescent="0.25">
      <c r="A195" t="str">
        <f t="shared" si="3"/>
        <v/>
      </c>
    </row>
    <row r="196" spans="1:1" x14ac:dyDescent="0.25">
      <c r="A196" t="str">
        <f t="shared" si="3"/>
        <v/>
      </c>
    </row>
    <row r="197" spans="1:1" x14ac:dyDescent="0.25">
      <c r="A197" t="str">
        <f t="shared" si="3"/>
        <v/>
      </c>
    </row>
    <row r="198" spans="1:1" x14ac:dyDescent="0.25">
      <c r="A198" t="str">
        <f t="shared" ref="A198:A261" si="4">F198&amp;G198</f>
        <v/>
      </c>
    </row>
    <row r="199" spans="1:1" x14ac:dyDescent="0.25">
      <c r="A199" t="str">
        <f t="shared" si="4"/>
        <v/>
      </c>
    </row>
    <row r="200" spans="1:1" x14ac:dyDescent="0.25">
      <c r="A200" t="str">
        <f t="shared" si="4"/>
        <v/>
      </c>
    </row>
    <row r="201" spans="1:1" x14ac:dyDescent="0.25">
      <c r="A201" t="str">
        <f t="shared" si="4"/>
        <v/>
      </c>
    </row>
    <row r="202" spans="1:1" x14ac:dyDescent="0.25">
      <c r="A202" t="str">
        <f t="shared" si="4"/>
        <v/>
      </c>
    </row>
    <row r="203" spans="1:1" x14ac:dyDescent="0.25">
      <c r="A203" t="str">
        <f t="shared" si="4"/>
        <v/>
      </c>
    </row>
    <row r="204" spans="1:1" x14ac:dyDescent="0.25">
      <c r="A204" t="str">
        <f t="shared" si="4"/>
        <v/>
      </c>
    </row>
    <row r="205" spans="1:1" x14ac:dyDescent="0.25">
      <c r="A205" t="str">
        <f t="shared" si="4"/>
        <v/>
      </c>
    </row>
    <row r="206" spans="1:1" x14ac:dyDescent="0.25">
      <c r="A206" t="str">
        <f t="shared" si="4"/>
        <v/>
      </c>
    </row>
    <row r="207" spans="1:1" x14ac:dyDescent="0.25">
      <c r="A207" t="str">
        <f t="shared" si="4"/>
        <v/>
      </c>
    </row>
    <row r="208" spans="1:1" x14ac:dyDescent="0.25">
      <c r="A208" t="str">
        <f t="shared" si="4"/>
        <v/>
      </c>
    </row>
    <row r="209" spans="1:1" x14ac:dyDescent="0.25">
      <c r="A209" t="str">
        <f t="shared" si="4"/>
        <v/>
      </c>
    </row>
    <row r="210" spans="1:1" x14ac:dyDescent="0.25">
      <c r="A210" t="str">
        <f t="shared" si="4"/>
        <v/>
      </c>
    </row>
    <row r="211" spans="1:1" x14ac:dyDescent="0.25">
      <c r="A211" t="str">
        <f t="shared" si="4"/>
        <v/>
      </c>
    </row>
    <row r="212" spans="1:1" x14ac:dyDescent="0.25">
      <c r="A212" t="str">
        <f t="shared" si="4"/>
        <v/>
      </c>
    </row>
    <row r="213" spans="1:1" x14ac:dyDescent="0.25">
      <c r="A213" t="str">
        <f t="shared" si="4"/>
        <v/>
      </c>
    </row>
    <row r="214" spans="1:1" x14ac:dyDescent="0.25">
      <c r="A214" t="str">
        <f t="shared" si="4"/>
        <v/>
      </c>
    </row>
    <row r="215" spans="1:1" x14ac:dyDescent="0.25">
      <c r="A215" t="str">
        <f t="shared" si="4"/>
        <v/>
      </c>
    </row>
    <row r="216" spans="1:1" x14ac:dyDescent="0.25">
      <c r="A216" t="str">
        <f t="shared" si="4"/>
        <v/>
      </c>
    </row>
    <row r="217" spans="1:1" x14ac:dyDescent="0.25">
      <c r="A217" t="str">
        <f t="shared" si="4"/>
        <v/>
      </c>
    </row>
    <row r="218" spans="1:1" x14ac:dyDescent="0.25">
      <c r="A218" t="str">
        <f t="shared" si="4"/>
        <v/>
      </c>
    </row>
    <row r="219" spans="1:1" x14ac:dyDescent="0.25">
      <c r="A219" t="str">
        <f t="shared" si="4"/>
        <v/>
      </c>
    </row>
    <row r="220" spans="1:1" x14ac:dyDescent="0.25">
      <c r="A220" t="str">
        <f t="shared" si="4"/>
        <v/>
      </c>
    </row>
    <row r="221" spans="1:1" x14ac:dyDescent="0.25">
      <c r="A221" t="str">
        <f t="shared" si="4"/>
        <v/>
      </c>
    </row>
    <row r="222" spans="1:1" x14ac:dyDescent="0.25">
      <c r="A222" t="str">
        <f t="shared" si="4"/>
        <v/>
      </c>
    </row>
    <row r="223" spans="1:1" x14ac:dyDescent="0.25">
      <c r="A223" t="str">
        <f t="shared" si="4"/>
        <v/>
      </c>
    </row>
    <row r="224" spans="1:1" x14ac:dyDescent="0.25">
      <c r="A224" t="str">
        <f t="shared" si="4"/>
        <v/>
      </c>
    </row>
    <row r="225" spans="1:1" x14ac:dyDescent="0.25">
      <c r="A225" t="str">
        <f t="shared" si="4"/>
        <v/>
      </c>
    </row>
    <row r="226" spans="1:1" x14ac:dyDescent="0.25">
      <c r="A226" t="str">
        <f t="shared" si="4"/>
        <v/>
      </c>
    </row>
    <row r="227" spans="1:1" x14ac:dyDescent="0.25">
      <c r="A227" t="str">
        <f t="shared" si="4"/>
        <v/>
      </c>
    </row>
    <row r="228" spans="1:1" x14ac:dyDescent="0.25">
      <c r="A228" t="str">
        <f t="shared" si="4"/>
        <v/>
      </c>
    </row>
    <row r="229" spans="1:1" x14ac:dyDescent="0.25">
      <c r="A229" t="str">
        <f t="shared" si="4"/>
        <v/>
      </c>
    </row>
    <row r="230" spans="1:1" x14ac:dyDescent="0.25">
      <c r="A230" t="str">
        <f t="shared" si="4"/>
        <v/>
      </c>
    </row>
    <row r="231" spans="1:1" x14ac:dyDescent="0.25">
      <c r="A231" t="str">
        <f t="shared" si="4"/>
        <v/>
      </c>
    </row>
    <row r="232" spans="1:1" x14ac:dyDescent="0.25">
      <c r="A232" t="str">
        <f t="shared" si="4"/>
        <v/>
      </c>
    </row>
    <row r="233" spans="1:1" x14ac:dyDescent="0.25">
      <c r="A233" t="str">
        <f t="shared" si="4"/>
        <v/>
      </c>
    </row>
    <row r="234" spans="1:1" x14ac:dyDescent="0.25">
      <c r="A234" t="str">
        <f t="shared" si="4"/>
        <v/>
      </c>
    </row>
    <row r="235" spans="1:1" x14ac:dyDescent="0.25">
      <c r="A235" t="str">
        <f t="shared" si="4"/>
        <v/>
      </c>
    </row>
    <row r="236" spans="1:1" x14ac:dyDescent="0.25">
      <c r="A236" t="str">
        <f t="shared" si="4"/>
        <v/>
      </c>
    </row>
    <row r="237" spans="1:1" x14ac:dyDescent="0.25">
      <c r="A237" t="str">
        <f t="shared" si="4"/>
        <v/>
      </c>
    </row>
    <row r="238" spans="1:1" x14ac:dyDescent="0.25">
      <c r="A238" t="str">
        <f t="shared" si="4"/>
        <v/>
      </c>
    </row>
    <row r="239" spans="1:1" x14ac:dyDescent="0.25">
      <c r="A239" t="str">
        <f t="shared" si="4"/>
        <v/>
      </c>
    </row>
    <row r="240" spans="1:1" x14ac:dyDescent="0.25">
      <c r="A240" t="str">
        <f t="shared" si="4"/>
        <v/>
      </c>
    </row>
    <row r="241" spans="1:1" x14ac:dyDescent="0.25">
      <c r="A241" t="str">
        <f t="shared" si="4"/>
        <v/>
      </c>
    </row>
    <row r="242" spans="1:1" x14ac:dyDescent="0.25">
      <c r="A242" t="str">
        <f t="shared" si="4"/>
        <v/>
      </c>
    </row>
    <row r="243" spans="1:1" x14ac:dyDescent="0.25">
      <c r="A243" t="str">
        <f t="shared" si="4"/>
        <v/>
      </c>
    </row>
    <row r="244" spans="1:1" x14ac:dyDescent="0.25">
      <c r="A244" t="str">
        <f t="shared" si="4"/>
        <v/>
      </c>
    </row>
    <row r="245" spans="1:1" x14ac:dyDescent="0.25">
      <c r="A245" t="str">
        <f t="shared" si="4"/>
        <v/>
      </c>
    </row>
    <row r="246" spans="1:1" x14ac:dyDescent="0.25">
      <c r="A246" t="str">
        <f t="shared" si="4"/>
        <v/>
      </c>
    </row>
    <row r="247" spans="1:1" x14ac:dyDescent="0.25">
      <c r="A247" t="str">
        <f t="shared" si="4"/>
        <v/>
      </c>
    </row>
    <row r="248" spans="1:1" x14ac:dyDescent="0.25">
      <c r="A248" t="str">
        <f t="shared" si="4"/>
        <v/>
      </c>
    </row>
    <row r="249" spans="1:1" x14ac:dyDescent="0.25">
      <c r="A249" t="str">
        <f t="shared" si="4"/>
        <v/>
      </c>
    </row>
    <row r="250" spans="1:1" x14ac:dyDescent="0.25">
      <c r="A250" t="str">
        <f t="shared" si="4"/>
        <v/>
      </c>
    </row>
    <row r="251" spans="1:1" x14ac:dyDescent="0.25">
      <c r="A251" t="str">
        <f t="shared" si="4"/>
        <v/>
      </c>
    </row>
    <row r="252" spans="1:1" x14ac:dyDescent="0.25">
      <c r="A252" t="str">
        <f t="shared" si="4"/>
        <v/>
      </c>
    </row>
    <row r="253" spans="1:1" x14ac:dyDescent="0.25">
      <c r="A253" t="str">
        <f t="shared" si="4"/>
        <v/>
      </c>
    </row>
    <row r="254" spans="1:1" x14ac:dyDescent="0.25">
      <c r="A254" t="str">
        <f t="shared" si="4"/>
        <v/>
      </c>
    </row>
    <row r="255" spans="1:1" x14ac:dyDescent="0.25">
      <c r="A255" t="str">
        <f t="shared" si="4"/>
        <v/>
      </c>
    </row>
    <row r="256" spans="1:1" x14ac:dyDescent="0.25">
      <c r="A256" t="str">
        <f t="shared" si="4"/>
        <v/>
      </c>
    </row>
    <row r="257" spans="1:1" x14ac:dyDescent="0.25">
      <c r="A257" t="str">
        <f t="shared" si="4"/>
        <v/>
      </c>
    </row>
    <row r="258" spans="1:1" x14ac:dyDescent="0.25">
      <c r="A258" t="str">
        <f t="shared" si="4"/>
        <v/>
      </c>
    </row>
    <row r="259" spans="1:1" x14ac:dyDescent="0.25">
      <c r="A259" t="str">
        <f t="shared" si="4"/>
        <v/>
      </c>
    </row>
    <row r="260" spans="1:1" x14ac:dyDescent="0.25">
      <c r="A260" t="str">
        <f t="shared" si="4"/>
        <v/>
      </c>
    </row>
    <row r="261" spans="1:1" x14ac:dyDescent="0.25">
      <c r="A261" t="str">
        <f t="shared" si="4"/>
        <v/>
      </c>
    </row>
    <row r="262" spans="1:1" x14ac:dyDescent="0.25">
      <c r="A262" t="str">
        <f t="shared" ref="A262:A325" si="5">F262&amp;G262</f>
        <v/>
      </c>
    </row>
    <row r="263" spans="1:1" x14ac:dyDescent="0.25">
      <c r="A263" t="str">
        <f t="shared" si="5"/>
        <v/>
      </c>
    </row>
    <row r="264" spans="1:1" x14ac:dyDescent="0.25">
      <c r="A264" t="str">
        <f t="shared" si="5"/>
        <v/>
      </c>
    </row>
    <row r="265" spans="1:1" x14ac:dyDescent="0.25">
      <c r="A265" t="str">
        <f t="shared" si="5"/>
        <v/>
      </c>
    </row>
    <row r="266" spans="1:1" x14ac:dyDescent="0.25">
      <c r="A266" t="str">
        <f t="shared" si="5"/>
        <v/>
      </c>
    </row>
    <row r="267" spans="1:1" x14ac:dyDescent="0.25">
      <c r="A267" t="str">
        <f t="shared" si="5"/>
        <v/>
      </c>
    </row>
    <row r="268" spans="1:1" x14ac:dyDescent="0.25">
      <c r="A268" t="str">
        <f t="shared" si="5"/>
        <v/>
      </c>
    </row>
    <row r="269" spans="1:1" x14ac:dyDescent="0.25">
      <c r="A269" t="str">
        <f t="shared" si="5"/>
        <v/>
      </c>
    </row>
    <row r="270" spans="1:1" x14ac:dyDescent="0.25">
      <c r="A270" t="str">
        <f t="shared" si="5"/>
        <v/>
      </c>
    </row>
    <row r="271" spans="1:1" x14ac:dyDescent="0.25">
      <c r="A271" t="str">
        <f t="shared" si="5"/>
        <v/>
      </c>
    </row>
    <row r="272" spans="1:1" x14ac:dyDescent="0.25">
      <c r="A272" t="str">
        <f t="shared" si="5"/>
        <v/>
      </c>
    </row>
    <row r="273" spans="1:1" x14ac:dyDescent="0.25">
      <c r="A273" t="str">
        <f t="shared" si="5"/>
        <v/>
      </c>
    </row>
    <row r="274" spans="1:1" x14ac:dyDescent="0.25">
      <c r="A274" t="str">
        <f t="shared" si="5"/>
        <v/>
      </c>
    </row>
    <row r="275" spans="1:1" x14ac:dyDescent="0.25">
      <c r="A275" t="str">
        <f t="shared" si="5"/>
        <v/>
      </c>
    </row>
    <row r="276" spans="1:1" x14ac:dyDescent="0.25">
      <c r="A276" t="str">
        <f t="shared" si="5"/>
        <v/>
      </c>
    </row>
    <row r="277" spans="1:1" x14ac:dyDescent="0.25">
      <c r="A277" t="str">
        <f t="shared" si="5"/>
        <v/>
      </c>
    </row>
    <row r="278" spans="1:1" x14ac:dyDescent="0.25">
      <c r="A278" t="str">
        <f t="shared" si="5"/>
        <v/>
      </c>
    </row>
    <row r="279" spans="1:1" x14ac:dyDescent="0.25">
      <c r="A279" t="str">
        <f t="shared" si="5"/>
        <v/>
      </c>
    </row>
    <row r="280" spans="1:1" x14ac:dyDescent="0.25">
      <c r="A280" t="str">
        <f t="shared" si="5"/>
        <v/>
      </c>
    </row>
    <row r="281" spans="1:1" x14ac:dyDescent="0.25">
      <c r="A281" t="str">
        <f t="shared" si="5"/>
        <v/>
      </c>
    </row>
    <row r="282" spans="1:1" x14ac:dyDescent="0.25">
      <c r="A282" t="str">
        <f t="shared" si="5"/>
        <v/>
      </c>
    </row>
    <row r="283" spans="1:1" x14ac:dyDescent="0.25">
      <c r="A283" t="str">
        <f t="shared" si="5"/>
        <v/>
      </c>
    </row>
    <row r="284" spans="1:1" x14ac:dyDescent="0.25">
      <c r="A284" t="str">
        <f t="shared" si="5"/>
        <v/>
      </c>
    </row>
    <row r="285" spans="1:1" x14ac:dyDescent="0.25">
      <c r="A285" t="str">
        <f t="shared" si="5"/>
        <v/>
      </c>
    </row>
    <row r="286" spans="1:1" x14ac:dyDescent="0.25">
      <c r="A286" t="str">
        <f t="shared" si="5"/>
        <v/>
      </c>
    </row>
    <row r="287" spans="1:1" x14ac:dyDescent="0.25">
      <c r="A287" t="str">
        <f t="shared" si="5"/>
        <v/>
      </c>
    </row>
    <row r="288" spans="1:1" x14ac:dyDescent="0.25">
      <c r="A288" t="str">
        <f t="shared" si="5"/>
        <v/>
      </c>
    </row>
    <row r="289" spans="1:1" x14ac:dyDescent="0.25">
      <c r="A289" t="str">
        <f t="shared" si="5"/>
        <v/>
      </c>
    </row>
    <row r="290" spans="1:1" x14ac:dyDescent="0.25">
      <c r="A290" t="str">
        <f t="shared" si="5"/>
        <v/>
      </c>
    </row>
    <row r="291" spans="1:1" x14ac:dyDescent="0.25">
      <c r="A291" t="str">
        <f t="shared" si="5"/>
        <v/>
      </c>
    </row>
    <row r="292" spans="1:1" x14ac:dyDescent="0.25">
      <c r="A292" t="str">
        <f t="shared" si="5"/>
        <v/>
      </c>
    </row>
    <row r="293" spans="1:1" x14ac:dyDescent="0.25">
      <c r="A293" t="str">
        <f t="shared" si="5"/>
        <v/>
      </c>
    </row>
    <row r="294" spans="1:1" x14ac:dyDescent="0.25">
      <c r="A294" t="str">
        <f t="shared" si="5"/>
        <v/>
      </c>
    </row>
    <row r="295" spans="1:1" x14ac:dyDescent="0.25">
      <c r="A295" t="str">
        <f t="shared" si="5"/>
        <v/>
      </c>
    </row>
    <row r="296" spans="1:1" x14ac:dyDescent="0.25">
      <c r="A296" t="str">
        <f t="shared" si="5"/>
        <v/>
      </c>
    </row>
    <row r="297" spans="1:1" x14ac:dyDescent="0.25">
      <c r="A297" t="str">
        <f t="shared" si="5"/>
        <v/>
      </c>
    </row>
    <row r="298" spans="1:1" x14ac:dyDescent="0.25">
      <c r="A298" t="str">
        <f t="shared" si="5"/>
        <v/>
      </c>
    </row>
    <row r="299" spans="1:1" x14ac:dyDescent="0.25">
      <c r="A299" t="str">
        <f t="shared" si="5"/>
        <v/>
      </c>
    </row>
    <row r="300" spans="1:1" x14ac:dyDescent="0.25">
      <c r="A300" t="str">
        <f t="shared" si="5"/>
        <v/>
      </c>
    </row>
    <row r="301" spans="1:1" x14ac:dyDescent="0.25">
      <c r="A301" t="str">
        <f t="shared" si="5"/>
        <v/>
      </c>
    </row>
    <row r="302" spans="1:1" x14ac:dyDescent="0.25">
      <c r="A302" t="str">
        <f t="shared" si="5"/>
        <v/>
      </c>
    </row>
    <row r="303" spans="1:1" x14ac:dyDescent="0.25">
      <c r="A303" t="str">
        <f t="shared" si="5"/>
        <v/>
      </c>
    </row>
    <row r="304" spans="1:1" x14ac:dyDescent="0.25">
      <c r="A304" t="str">
        <f t="shared" si="5"/>
        <v/>
      </c>
    </row>
    <row r="305" spans="1:1" x14ac:dyDescent="0.25">
      <c r="A305" t="str">
        <f t="shared" si="5"/>
        <v/>
      </c>
    </row>
    <row r="306" spans="1:1" x14ac:dyDescent="0.25">
      <c r="A306" t="str">
        <f t="shared" si="5"/>
        <v/>
      </c>
    </row>
    <row r="307" spans="1:1" x14ac:dyDescent="0.25">
      <c r="A307" t="str">
        <f t="shared" si="5"/>
        <v/>
      </c>
    </row>
    <row r="308" spans="1:1" x14ac:dyDescent="0.25">
      <c r="A308" t="str">
        <f t="shared" si="5"/>
        <v/>
      </c>
    </row>
    <row r="309" spans="1:1" x14ac:dyDescent="0.25">
      <c r="A309" t="str">
        <f t="shared" si="5"/>
        <v/>
      </c>
    </row>
    <row r="310" spans="1:1" x14ac:dyDescent="0.25">
      <c r="A310" t="str">
        <f t="shared" si="5"/>
        <v/>
      </c>
    </row>
    <row r="311" spans="1:1" x14ac:dyDescent="0.25">
      <c r="A311" t="str">
        <f t="shared" si="5"/>
        <v/>
      </c>
    </row>
    <row r="312" spans="1:1" x14ac:dyDescent="0.25">
      <c r="A312" t="str">
        <f t="shared" si="5"/>
        <v/>
      </c>
    </row>
    <row r="313" spans="1:1" x14ac:dyDescent="0.25">
      <c r="A313" t="str">
        <f t="shared" si="5"/>
        <v/>
      </c>
    </row>
    <row r="314" spans="1:1" x14ac:dyDescent="0.25">
      <c r="A314" t="str">
        <f t="shared" si="5"/>
        <v/>
      </c>
    </row>
    <row r="315" spans="1:1" x14ac:dyDescent="0.25">
      <c r="A315" t="str">
        <f t="shared" si="5"/>
        <v/>
      </c>
    </row>
    <row r="316" spans="1:1" x14ac:dyDescent="0.25">
      <c r="A316" t="str">
        <f t="shared" si="5"/>
        <v/>
      </c>
    </row>
    <row r="317" spans="1:1" x14ac:dyDescent="0.25">
      <c r="A317" t="str">
        <f t="shared" si="5"/>
        <v/>
      </c>
    </row>
    <row r="318" spans="1:1" x14ac:dyDescent="0.25">
      <c r="A318" t="str">
        <f t="shared" si="5"/>
        <v/>
      </c>
    </row>
    <row r="319" spans="1:1" x14ac:dyDescent="0.25">
      <c r="A319" t="str">
        <f t="shared" si="5"/>
        <v/>
      </c>
    </row>
    <row r="320" spans="1:1" x14ac:dyDescent="0.25">
      <c r="A320" t="str">
        <f t="shared" si="5"/>
        <v/>
      </c>
    </row>
    <row r="321" spans="1:1" x14ac:dyDescent="0.25">
      <c r="A321" t="str">
        <f t="shared" si="5"/>
        <v/>
      </c>
    </row>
    <row r="322" spans="1:1" x14ac:dyDescent="0.25">
      <c r="A322" t="str">
        <f t="shared" si="5"/>
        <v/>
      </c>
    </row>
    <row r="323" spans="1:1" x14ac:dyDescent="0.25">
      <c r="A323" t="str">
        <f t="shared" si="5"/>
        <v/>
      </c>
    </row>
    <row r="324" spans="1:1" x14ac:dyDescent="0.25">
      <c r="A324" t="str">
        <f t="shared" si="5"/>
        <v/>
      </c>
    </row>
    <row r="325" spans="1:1" x14ac:dyDescent="0.25">
      <c r="A325" t="str">
        <f t="shared" si="5"/>
        <v/>
      </c>
    </row>
    <row r="326" spans="1:1" x14ac:dyDescent="0.25">
      <c r="A326" t="str">
        <f t="shared" ref="A326:A389" si="6">F326&amp;G326</f>
        <v/>
      </c>
    </row>
    <row r="327" spans="1:1" x14ac:dyDescent="0.25">
      <c r="A327" t="str">
        <f t="shared" si="6"/>
        <v/>
      </c>
    </row>
    <row r="328" spans="1:1" x14ac:dyDescent="0.25">
      <c r="A328" t="str">
        <f t="shared" si="6"/>
        <v/>
      </c>
    </row>
    <row r="329" spans="1:1" x14ac:dyDescent="0.25">
      <c r="A329" t="str">
        <f t="shared" si="6"/>
        <v/>
      </c>
    </row>
    <row r="330" spans="1:1" x14ac:dyDescent="0.25">
      <c r="A330" t="str">
        <f t="shared" si="6"/>
        <v/>
      </c>
    </row>
    <row r="331" spans="1:1" x14ac:dyDescent="0.25">
      <c r="A331" t="str">
        <f t="shared" si="6"/>
        <v/>
      </c>
    </row>
    <row r="332" spans="1:1" x14ac:dyDescent="0.25">
      <c r="A332" t="str">
        <f t="shared" si="6"/>
        <v/>
      </c>
    </row>
    <row r="333" spans="1:1" x14ac:dyDescent="0.25">
      <c r="A333" t="str">
        <f t="shared" si="6"/>
        <v/>
      </c>
    </row>
    <row r="334" spans="1:1" x14ac:dyDescent="0.25">
      <c r="A334" t="str">
        <f t="shared" si="6"/>
        <v/>
      </c>
    </row>
    <row r="335" spans="1:1" x14ac:dyDescent="0.25">
      <c r="A335" t="str">
        <f t="shared" si="6"/>
        <v/>
      </c>
    </row>
    <row r="336" spans="1:1" x14ac:dyDescent="0.25">
      <c r="A336" t="str">
        <f t="shared" si="6"/>
        <v/>
      </c>
    </row>
    <row r="337" spans="1:1" x14ac:dyDescent="0.25">
      <c r="A337" t="str">
        <f t="shared" si="6"/>
        <v/>
      </c>
    </row>
    <row r="338" spans="1:1" x14ac:dyDescent="0.25">
      <c r="A338" t="str">
        <f t="shared" si="6"/>
        <v/>
      </c>
    </row>
    <row r="339" spans="1:1" x14ac:dyDescent="0.25">
      <c r="A339" t="str">
        <f t="shared" si="6"/>
        <v/>
      </c>
    </row>
    <row r="340" spans="1:1" x14ac:dyDescent="0.25">
      <c r="A340" t="str">
        <f t="shared" si="6"/>
        <v/>
      </c>
    </row>
    <row r="341" spans="1:1" x14ac:dyDescent="0.25">
      <c r="A341" t="str">
        <f t="shared" si="6"/>
        <v/>
      </c>
    </row>
    <row r="342" spans="1:1" x14ac:dyDescent="0.25">
      <c r="A342" t="str">
        <f t="shared" si="6"/>
        <v/>
      </c>
    </row>
    <row r="343" spans="1:1" x14ac:dyDescent="0.25">
      <c r="A343" t="str">
        <f t="shared" si="6"/>
        <v/>
      </c>
    </row>
    <row r="344" spans="1:1" x14ac:dyDescent="0.25">
      <c r="A344" t="str">
        <f t="shared" si="6"/>
        <v/>
      </c>
    </row>
    <row r="345" spans="1:1" x14ac:dyDescent="0.25">
      <c r="A345" t="str">
        <f t="shared" si="6"/>
        <v/>
      </c>
    </row>
    <row r="346" spans="1:1" x14ac:dyDescent="0.25">
      <c r="A346" t="str">
        <f t="shared" si="6"/>
        <v/>
      </c>
    </row>
    <row r="347" spans="1:1" x14ac:dyDescent="0.25">
      <c r="A347" t="str">
        <f t="shared" si="6"/>
        <v/>
      </c>
    </row>
    <row r="348" spans="1:1" x14ac:dyDescent="0.25">
      <c r="A348" t="str">
        <f t="shared" si="6"/>
        <v/>
      </c>
    </row>
    <row r="349" spans="1:1" x14ac:dyDescent="0.25">
      <c r="A349" t="str">
        <f t="shared" si="6"/>
        <v/>
      </c>
    </row>
    <row r="350" spans="1:1" x14ac:dyDescent="0.25">
      <c r="A350" t="str">
        <f t="shared" si="6"/>
        <v/>
      </c>
    </row>
    <row r="351" spans="1:1" x14ac:dyDescent="0.25">
      <c r="A351" t="str">
        <f t="shared" si="6"/>
        <v/>
      </c>
    </row>
    <row r="352" spans="1:1" x14ac:dyDescent="0.25">
      <c r="A352" t="str">
        <f t="shared" si="6"/>
        <v/>
      </c>
    </row>
    <row r="353" spans="1:1" x14ac:dyDescent="0.25">
      <c r="A353" t="str">
        <f t="shared" si="6"/>
        <v/>
      </c>
    </row>
    <row r="354" spans="1:1" x14ac:dyDescent="0.25">
      <c r="A354" t="str">
        <f t="shared" si="6"/>
        <v/>
      </c>
    </row>
    <row r="355" spans="1:1" x14ac:dyDescent="0.25">
      <c r="A355" t="str">
        <f t="shared" si="6"/>
        <v/>
      </c>
    </row>
    <row r="356" spans="1:1" x14ac:dyDescent="0.25">
      <c r="A356" t="str">
        <f t="shared" si="6"/>
        <v/>
      </c>
    </row>
    <row r="357" spans="1:1" x14ac:dyDescent="0.25">
      <c r="A357" t="str">
        <f t="shared" si="6"/>
        <v/>
      </c>
    </row>
    <row r="358" spans="1:1" x14ac:dyDescent="0.25">
      <c r="A358" t="str">
        <f t="shared" si="6"/>
        <v/>
      </c>
    </row>
    <row r="359" spans="1:1" x14ac:dyDescent="0.25">
      <c r="A359" t="str">
        <f t="shared" si="6"/>
        <v/>
      </c>
    </row>
    <row r="360" spans="1:1" x14ac:dyDescent="0.25">
      <c r="A360" t="str">
        <f t="shared" si="6"/>
        <v/>
      </c>
    </row>
    <row r="361" spans="1:1" x14ac:dyDescent="0.25">
      <c r="A361" t="str">
        <f t="shared" si="6"/>
        <v/>
      </c>
    </row>
    <row r="362" spans="1:1" x14ac:dyDescent="0.25">
      <c r="A362" t="str">
        <f t="shared" si="6"/>
        <v/>
      </c>
    </row>
    <row r="363" spans="1:1" x14ac:dyDescent="0.25">
      <c r="A363" t="str">
        <f t="shared" si="6"/>
        <v/>
      </c>
    </row>
    <row r="364" spans="1:1" x14ac:dyDescent="0.25">
      <c r="A364" t="str">
        <f t="shared" si="6"/>
        <v/>
      </c>
    </row>
    <row r="365" spans="1:1" x14ac:dyDescent="0.25">
      <c r="A365" t="str">
        <f t="shared" si="6"/>
        <v/>
      </c>
    </row>
    <row r="366" spans="1:1" x14ac:dyDescent="0.25">
      <c r="A366" t="str">
        <f t="shared" si="6"/>
        <v/>
      </c>
    </row>
    <row r="367" spans="1:1" x14ac:dyDescent="0.25">
      <c r="A367" t="str">
        <f t="shared" si="6"/>
        <v/>
      </c>
    </row>
    <row r="368" spans="1:1" x14ac:dyDescent="0.25">
      <c r="A368" t="str">
        <f t="shared" si="6"/>
        <v/>
      </c>
    </row>
    <row r="369" spans="1:1" x14ac:dyDescent="0.25">
      <c r="A369" t="str">
        <f t="shared" si="6"/>
        <v/>
      </c>
    </row>
    <row r="370" spans="1:1" x14ac:dyDescent="0.25">
      <c r="A370" t="str">
        <f t="shared" si="6"/>
        <v/>
      </c>
    </row>
    <row r="371" spans="1:1" x14ac:dyDescent="0.25">
      <c r="A371" t="str">
        <f t="shared" si="6"/>
        <v/>
      </c>
    </row>
    <row r="372" spans="1:1" x14ac:dyDescent="0.25">
      <c r="A372" t="str">
        <f t="shared" si="6"/>
        <v/>
      </c>
    </row>
    <row r="373" spans="1:1" x14ac:dyDescent="0.25">
      <c r="A373" t="str">
        <f t="shared" si="6"/>
        <v/>
      </c>
    </row>
    <row r="374" spans="1:1" x14ac:dyDescent="0.25">
      <c r="A374" t="str">
        <f t="shared" si="6"/>
        <v/>
      </c>
    </row>
    <row r="375" spans="1:1" x14ac:dyDescent="0.25">
      <c r="A375" t="str">
        <f t="shared" si="6"/>
        <v/>
      </c>
    </row>
    <row r="376" spans="1:1" x14ac:dyDescent="0.25">
      <c r="A376" t="str">
        <f t="shared" si="6"/>
        <v/>
      </c>
    </row>
    <row r="377" spans="1:1" x14ac:dyDescent="0.25">
      <c r="A377" t="str">
        <f t="shared" si="6"/>
        <v/>
      </c>
    </row>
    <row r="378" spans="1:1" x14ac:dyDescent="0.25">
      <c r="A378" t="str">
        <f t="shared" si="6"/>
        <v/>
      </c>
    </row>
    <row r="379" spans="1:1" x14ac:dyDescent="0.25">
      <c r="A379" t="str">
        <f t="shared" si="6"/>
        <v/>
      </c>
    </row>
    <row r="380" spans="1:1" x14ac:dyDescent="0.25">
      <c r="A380" t="str">
        <f t="shared" si="6"/>
        <v/>
      </c>
    </row>
    <row r="381" spans="1:1" x14ac:dyDescent="0.25">
      <c r="A381" t="str">
        <f t="shared" si="6"/>
        <v/>
      </c>
    </row>
    <row r="382" spans="1:1" x14ac:dyDescent="0.25">
      <c r="A382" t="str">
        <f t="shared" si="6"/>
        <v/>
      </c>
    </row>
    <row r="383" spans="1:1" x14ac:dyDescent="0.25">
      <c r="A383" t="str">
        <f t="shared" si="6"/>
        <v/>
      </c>
    </row>
    <row r="384" spans="1:1" x14ac:dyDescent="0.25">
      <c r="A384" t="str">
        <f t="shared" si="6"/>
        <v/>
      </c>
    </row>
    <row r="385" spans="1:1" x14ac:dyDescent="0.25">
      <c r="A385" t="str">
        <f t="shared" si="6"/>
        <v/>
      </c>
    </row>
    <row r="386" spans="1:1" x14ac:dyDescent="0.25">
      <c r="A386" t="str">
        <f t="shared" si="6"/>
        <v/>
      </c>
    </row>
    <row r="387" spans="1:1" x14ac:dyDescent="0.25">
      <c r="A387" t="str">
        <f t="shared" si="6"/>
        <v/>
      </c>
    </row>
    <row r="388" spans="1:1" x14ac:dyDescent="0.25">
      <c r="A388" t="str">
        <f t="shared" si="6"/>
        <v/>
      </c>
    </row>
    <row r="389" spans="1:1" x14ac:dyDescent="0.25">
      <c r="A389" t="str">
        <f t="shared" si="6"/>
        <v/>
      </c>
    </row>
    <row r="390" spans="1:1" x14ac:dyDescent="0.25">
      <c r="A390" t="str">
        <f t="shared" ref="A390:A396" si="7">F390&amp;G390</f>
        <v/>
      </c>
    </row>
    <row r="391" spans="1:1" x14ac:dyDescent="0.25">
      <c r="A391" t="str">
        <f t="shared" si="7"/>
        <v/>
      </c>
    </row>
    <row r="392" spans="1:1" x14ac:dyDescent="0.25">
      <c r="A392" t="str">
        <f t="shared" si="7"/>
        <v/>
      </c>
    </row>
    <row r="393" spans="1:1" x14ac:dyDescent="0.25">
      <c r="A393" t="str">
        <f t="shared" si="7"/>
        <v/>
      </c>
    </row>
    <row r="394" spans="1:1" x14ac:dyDescent="0.25">
      <c r="A394" t="str">
        <f t="shared" si="7"/>
        <v/>
      </c>
    </row>
    <row r="395" spans="1:1" x14ac:dyDescent="0.25">
      <c r="A395" t="str">
        <f t="shared" si="7"/>
        <v/>
      </c>
    </row>
    <row r="396" spans="1:1" x14ac:dyDescent="0.25">
      <c r="A396" t="str">
        <f t="shared" si="7"/>
        <v/>
      </c>
    </row>
  </sheetData>
  <autoFilter ref="A5:BH5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showZeros="0" tabSelected="1" zoomScaleNormal="100" workbookViewId="0">
      <pane ySplit="4" topLeftCell="A5" activePane="bottomLeft" state="frozen"/>
      <selection pane="bottomLeft" activeCell="D47" sqref="D47"/>
    </sheetView>
  </sheetViews>
  <sheetFormatPr defaultRowHeight="15" x14ac:dyDescent="0.25"/>
  <cols>
    <col min="1" max="1" width="9.5703125" style="4" customWidth="1"/>
    <col min="2" max="2" width="11.7109375" customWidth="1"/>
    <col min="4" max="4" width="34.85546875" customWidth="1"/>
    <col min="6" max="6" width="12.28515625" customWidth="1"/>
    <col min="9" max="9" width="4" customWidth="1"/>
    <col min="10" max="10" width="12.28515625" customWidth="1"/>
    <col min="13" max="13" width="4.5703125" customWidth="1"/>
    <col min="14" max="14" width="12.28515625" customWidth="1"/>
    <col min="15" max="15" width="9.42578125" customWidth="1"/>
    <col min="25" max="25" width="9.42578125" customWidth="1"/>
  </cols>
  <sheetData>
    <row r="1" spans="1:26" s="8" customFormat="1" x14ac:dyDescent="0.25">
      <c r="F1" s="8">
        <v>10</v>
      </c>
      <c r="G1" s="8">
        <v>11</v>
      </c>
      <c r="H1" s="8">
        <v>12</v>
      </c>
      <c r="I1"/>
      <c r="J1" s="8">
        <v>10</v>
      </c>
      <c r="K1" s="8">
        <v>11</v>
      </c>
      <c r="L1" s="8">
        <v>12</v>
      </c>
      <c r="M1"/>
      <c r="N1"/>
      <c r="O1"/>
      <c r="P1"/>
      <c r="Q1"/>
      <c r="R1"/>
      <c r="S1"/>
      <c r="T1"/>
      <c r="U1"/>
      <c r="V1"/>
      <c r="W1"/>
      <c r="X1"/>
      <c r="Y1"/>
      <c r="Z1"/>
    </row>
    <row r="2" spans="1:26" s="4" customFormat="1" x14ac:dyDescent="0.25">
      <c r="A2" s="15" t="str">
        <f>F2</f>
        <v>год: 21</v>
      </c>
      <c r="B2" s="15" t="str">
        <f>J2</f>
        <v>год: 20</v>
      </c>
      <c r="D2" s="5">
        <v>1001</v>
      </c>
      <c r="F2" s="15" t="str">
        <f>Массив!H3</f>
        <v>год: 21</v>
      </c>
      <c r="I2"/>
      <c r="J2" s="15" t="str">
        <f>Массив2!H3</f>
        <v>год: 20</v>
      </c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ht="15.75" x14ac:dyDescent="0.25">
      <c r="D3" s="3" t="s">
        <v>314</v>
      </c>
      <c r="N3" s="19" t="s">
        <v>315</v>
      </c>
    </row>
    <row r="4" spans="1:26" ht="78.75" x14ac:dyDescent="0.25">
      <c r="D4" s="11" t="s">
        <v>57</v>
      </c>
      <c r="E4" s="12" t="s">
        <v>58</v>
      </c>
      <c r="F4" s="11" t="s">
        <v>93</v>
      </c>
      <c r="G4" s="14" t="s">
        <v>94</v>
      </c>
      <c r="H4" s="14" t="s">
        <v>92</v>
      </c>
      <c r="J4" s="11" t="s">
        <v>93</v>
      </c>
      <c r="K4" s="14" t="s">
        <v>94</v>
      </c>
      <c r="L4" s="14" t="s">
        <v>92</v>
      </c>
      <c r="N4" s="11" t="s">
        <v>93</v>
      </c>
      <c r="O4" s="14" t="s">
        <v>94</v>
      </c>
      <c r="P4" s="14" t="s">
        <v>92</v>
      </c>
    </row>
    <row r="5" spans="1:26" x14ac:dyDescent="0.25">
      <c r="D5" s="6">
        <v>1</v>
      </c>
      <c r="E5" s="6">
        <v>2</v>
      </c>
      <c r="F5" s="7">
        <v>3</v>
      </c>
      <c r="G5" s="7">
        <v>4</v>
      </c>
      <c r="H5" s="7">
        <v>5</v>
      </c>
      <c r="J5" s="7">
        <v>3</v>
      </c>
      <c r="K5" s="7">
        <v>4</v>
      </c>
      <c r="L5" s="7">
        <v>5</v>
      </c>
      <c r="N5" s="7">
        <v>3</v>
      </c>
      <c r="O5" s="7">
        <v>4</v>
      </c>
      <c r="P5" s="7">
        <v>5</v>
      </c>
    </row>
    <row r="6" spans="1:26" x14ac:dyDescent="0.25">
      <c r="A6" s="4" t="s">
        <v>249</v>
      </c>
      <c r="B6" t="s">
        <v>249</v>
      </c>
      <c r="D6" s="16" t="s">
        <v>59</v>
      </c>
      <c r="E6" s="17" t="s">
        <v>212</v>
      </c>
      <c r="F6" s="13">
        <f>IFERROR(VLOOKUP($A6,Массив!$A$6:$BH$51,F$1,FALSE),"0")</f>
        <v>2869</v>
      </c>
      <c r="G6" s="13">
        <f>IFERROR(VLOOKUP($A6,Массив!$A$6:$BH$51,G$1,FALSE),"0")</f>
        <v>174</v>
      </c>
      <c r="H6" s="13">
        <f>IFERROR(VLOOKUP($A6,Массив!$A$6:$BH$51,H$1,FALSE),"0")</f>
        <v>5161</v>
      </c>
      <c r="J6" s="9">
        <f>IFERROR(VLOOKUP($B6,Массив2!$A$6:$BH$51,J$1,FALSE),"0")</f>
        <v>33</v>
      </c>
      <c r="K6" s="9">
        <f>IFERROR(VLOOKUP($B6,Массив2!$A$6:$BH$51,K$1,FALSE),"0")</f>
        <v>4</v>
      </c>
      <c r="L6" s="9">
        <f>IFERROR(VLOOKUP($B6,Массив2!$A$6:$BH$51,L$1,FALSE),"0")</f>
        <v>52</v>
      </c>
      <c r="N6" s="9">
        <f>F6-J6</f>
        <v>2836</v>
      </c>
      <c r="O6" s="9">
        <f t="shared" ref="O6:O24" si="0">G6-K6</f>
        <v>170</v>
      </c>
      <c r="P6" s="9">
        <f t="shared" ref="P6:P24" si="1">H6-L6</f>
        <v>5109</v>
      </c>
    </row>
    <row r="7" spans="1:26" x14ac:dyDescent="0.25">
      <c r="A7" s="4" t="s">
        <v>250</v>
      </c>
      <c r="B7" t="s">
        <v>250</v>
      </c>
      <c r="D7" s="16" t="s">
        <v>341</v>
      </c>
      <c r="E7" s="17" t="s">
        <v>213</v>
      </c>
      <c r="F7" s="13">
        <f>IFERROR(VLOOKUP($A7,Массив!$A$6:$BH$51,F$1,FALSE),"0")</f>
        <v>1454</v>
      </c>
      <c r="G7" s="13">
        <f>IFERROR(VLOOKUP($A7,Массив!$A$6:$BH$51,G$1,FALSE),"0")</f>
        <v>5450</v>
      </c>
      <c r="H7" s="13">
        <f>IFERROR(VLOOKUP($A7,Массив!$A$6:$BH$51,H$1,FALSE),"0")</f>
        <v>0</v>
      </c>
      <c r="J7" s="9">
        <f>IFERROR(VLOOKUP($B7,Массив2!$A$6:$BH$51,J$1,FALSE),"0")</f>
        <v>8</v>
      </c>
      <c r="K7" s="9">
        <f>IFERROR(VLOOKUP($B7,Массив2!$A$6:$BH$51,K$1,FALSE),"0")</f>
        <v>1</v>
      </c>
      <c r="L7" s="9">
        <f>IFERROR(VLOOKUP($B7,Массив2!$A$6:$BH$51,L$1,FALSE),"0")</f>
        <v>8</v>
      </c>
      <c r="N7" s="9">
        <f t="shared" ref="N7:N25" si="2">F7-J7</f>
        <v>1446</v>
      </c>
      <c r="O7" s="9">
        <f t="shared" si="0"/>
        <v>5449</v>
      </c>
      <c r="P7" s="9">
        <f t="shared" si="1"/>
        <v>-8</v>
      </c>
      <c r="R7" s="20"/>
    </row>
    <row r="8" spans="1:26" x14ac:dyDescent="0.25">
      <c r="A8" s="4" t="s">
        <v>251</v>
      </c>
      <c r="B8" t="s">
        <v>251</v>
      </c>
      <c r="D8" s="16" t="s">
        <v>60</v>
      </c>
      <c r="E8" s="17" t="s">
        <v>214</v>
      </c>
      <c r="F8" s="13">
        <f>IFERROR(VLOOKUP($A8,Массив!$A$6:$BH$51,F$1,FALSE),"0")</f>
        <v>2176</v>
      </c>
      <c r="G8" s="13">
        <f>IFERROR(VLOOKUP($A8,Массив!$A$6:$BH$51,G$1,FALSE),"0")</f>
        <v>2452</v>
      </c>
      <c r="H8" s="13">
        <f>IFERROR(VLOOKUP($A8,Массив!$A$6:$BH$51,H$1,FALSE),"0")</f>
        <v>0</v>
      </c>
      <c r="J8" s="9">
        <f>IFERROR(VLOOKUP($B8,Массив2!$A$6:$BH$51,J$1,FALSE),"0")</f>
        <v>21</v>
      </c>
      <c r="K8" s="9">
        <f>IFERROR(VLOOKUP($B8,Массив2!$A$6:$BH$51,K$1,FALSE),"0")</f>
        <v>62</v>
      </c>
      <c r="L8" s="9">
        <f>IFERROR(VLOOKUP($B8,Массив2!$A$6:$BH$51,L$1,FALSE),"0")</f>
        <v>0</v>
      </c>
      <c r="N8" s="9">
        <f t="shared" si="2"/>
        <v>2155</v>
      </c>
      <c r="O8" s="9">
        <f t="shared" si="0"/>
        <v>2390</v>
      </c>
      <c r="P8" s="9">
        <f t="shared" si="1"/>
        <v>0</v>
      </c>
    </row>
    <row r="9" spans="1:26" x14ac:dyDescent="0.25">
      <c r="A9" s="4" t="s">
        <v>252</v>
      </c>
      <c r="B9" t="s">
        <v>252</v>
      </c>
      <c r="D9" s="16" t="s">
        <v>61</v>
      </c>
      <c r="E9" s="17" t="s">
        <v>215</v>
      </c>
      <c r="F9" s="13">
        <f>IFERROR(VLOOKUP($A9,Массив!$A$6:$BH$51,F$1,FALSE),"0")</f>
        <v>2615</v>
      </c>
      <c r="G9" s="13">
        <f>IFERROR(VLOOKUP($A9,Массив!$A$6:$BH$51,G$1,FALSE),"0")</f>
        <v>2452</v>
      </c>
      <c r="H9" s="13">
        <f>IFERROR(VLOOKUP($A9,Массив!$A$6:$BH$51,H$1,FALSE),"0")</f>
        <v>5137</v>
      </c>
      <c r="J9" s="9">
        <f>IFERROR(VLOOKUP($B9,Массив2!$A$6:$BH$51,J$1,FALSE),"0")</f>
        <v>16</v>
      </c>
      <c r="K9" s="9">
        <f>IFERROR(VLOOKUP($B9,Массив2!$A$6:$BH$51,K$1,FALSE),"0")</f>
        <v>16</v>
      </c>
      <c r="L9" s="9">
        <f>IFERROR(VLOOKUP($B9,Массив2!$A$6:$BH$51,L$1,FALSE),"0")</f>
        <v>0</v>
      </c>
      <c r="N9" s="9">
        <f t="shared" si="2"/>
        <v>2599</v>
      </c>
      <c r="O9" s="9">
        <f t="shared" si="0"/>
        <v>2436</v>
      </c>
      <c r="P9" s="9">
        <f t="shared" si="1"/>
        <v>5137</v>
      </c>
    </row>
    <row r="10" spans="1:26" x14ac:dyDescent="0.25">
      <c r="A10" s="4" t="s">
        <v>253</v>
      </c>
      <c r="B10" t="s">
        <v>253</v>
      </c>
      <c r="D10" s="16" t="s">
        <v>342</v>
      </c>
      <c r="E10" s="17" t="s">
        <v>216</v>
      </c>
      <c r="F10" s="13">
        <f>IFERROR(VLOOKUP($A10,Массив!$A$6:$BH$51,F$1,FALSE),"0")</f>
        <v>1875</v>
      </c>
      <c r="G10" s="13">
        <f>IFERROR(VLOOKUP($A10,Массив!$A$6:$BH$51,G$1,FALSE),"0")</f>
        <v>2297</v>
      </c>
      <c r="H10" s="13">
        <f>IFERROR(VLOOKUP($A10,Массив!$A$6:$BH$51,H$1,FALSE),"0")</f>
        <v>0</v>
      </c>
      <c r="J10" s="9">
        <f>IFERROR(VLOOKUP($B10,Массив2!$A$6:$BH$51,J$1,FALSE),"0")</f>
        <v>4</v>
      </c>
      <c r="K10" s="9">
        <f>IFERROR(VLOOKUP($B10,Массив2!$A$6:$BH$51,K$1,FALSE),"0")</f>
        <v>4</v>
      </c>
      <c r="L10" s="9">
        <f>IFERROR(VLOOKUP($B10,Массив2!$A$6:$BH$51,L$1,FALSE),"0")</f>
        <v>0</v>
      </c>
      <c r="N10" s="9">
        <f t="shared" ref="N10" si="3">F10-J10</f>
        <v>1871</v>
      </c>
      <c r="O10" s="9">
        <f t="shared" ref="O10" si="4">G10-K10</f>
        <v>2293</v>
      </c>
      <c r="P10" s="9">
        <f t="shared" ref="P10" si="5">H10-L10</f>
        <v>0</v>
      </c>
    </row>
    <row r="11" spans="1:26" x14ac:dyDescent="0.25">
      <c r="A11" s="15" t="s">
        <v>340</v>
      </c>
      <c r="B11" t="s">
        <v>345</v>
      </c>
      <c r="D11" s="16" t="s">
        <v>343</v>
      </c>
      <c r="E11" s="17" t="s">
        <v>349</v>
      </c>
      <c r="F11" s="13">
        <f>IFERROR(VLOOKUP($A11,Массив!$A$6:$BH$51,F$1,FALSE),"0")</f>
        <v>41</v>
      </c>
      <c r="G11" s="13">
        <f>IFERROR(VLOOKUP($A11,Массив!$A$6:$BH$51,G$1,FALSE),"0")</f>
        <v>18</v>
      </c>
      <c r="H11" s="13">
        <f>IFERROR(VLOOKUP($A11,Массив!$A$6:$BH$51,H$1,FALSE),"0")</f>
        <v>25</v>
      </c>
      <c r="J11" s="9">
        <f>IFERROR(VLOOKUP($B11,Массив2!$A$6:$BH$51,J$1,FALSE),"0")</f>
        <v>2</v>
      </c>
      <c r="K11" s="9">
        <f>IFERROR(VLOOKUP($B11,Массив2!$A$6:$BH$51,K$1,FALSE),"0")</f>
        <v>2</v>
      </c>
      <c r="L11" s="9">
        <f>IFERROR(VLOOKUP($B11,Массив2!$A$6:$BH$51,L$1,FALSE),"0")</f>
        <v>0</v>
      </c>
      <c r="N11" s="27">
        <f t="shared" ref="N11" si="6">F11-J11</f>
        <v>39</v>
      </c>
      <c r="O11" s="27">
        <f t="shared" ref="O11" si="7">G11-K11</f>
        <v>16</v>
      </c>
      <c r="P11" s="9">
        <f t="shared" ref="P11" si="8">H11-L11</f>
        <v>25</v>
      </c>
    </row>
    <row r="12" spans="1:26" x14ac:dyDescent="0.25">
      <c r="A12" s="4" t="s">
        <v>254</v>
      </c>
      <c r="B12" t="s">
        <v>254</v>
      </c>
      <c r="D12" s="16" t="s">
        <v>62</v>
      </c>
      <c r="E12" s="17" t="s">
        <v>217</v>
      </c>
      <c r="F12" s="13">
        <f>IFERROR(VLOOKUP($A12,Массив!$A$6:$BH$51,F$1,FALSE),"0")</f>
        <v>4175</v>
      </c>
      <c r="G12" s="13">
        <f>IFERROR(VLOOKUP($A12,Массив!$A$6:$BH$51,G$1,FALSE),"0")</f>
        <v>10805</v>
      </c>
      <c r="H12" s="13">
        <f>IFERROR(VLOOKUP($A12,Массив!$A$6:$BH$51,H$1,FALSE),"0")</f>
        <v>0</v>
      </c>
      <c r="J12" s="9">
        <f>IFERROR(VLOOKUP($B12,Массив2!$A$6:$BH$51,J$1,FALSE),"0")</f>
        <v>9</v>
      </c>
      <c r="K12" s="9">
        <f>IFERROR(VLOOKUP($B12,Массив2!$A$6:$BH$51,K$1,FALSE),"0")</f>
        <v>0</v>
      </c>
      <c r="L12" s="9">
        <f>IFERROR(VLOOKUP($B12,Массив2!$A$6:$BH$51,L$1,FALSE),"0")</f>
        <v>12</v>
      </c>
      <c r="N12" s="9">
        <f t="shared" si="2"/>
        <v>4166</v>
      </c>
      <c r="O12" s="9">
        <f t="shared" si="0"/>
        <v>10805</v>
      </c>
      <c r="P12" s="9">
        <f t="shared" si="1"/>
        <v>-12</v>
      </c>
    </row>
    <row r="13" spans="1:26" x14ac:dyDescent="0.25">
      <c r="A13" s="4" t="s">
        <v>255</v>
      </c>
      <c r="B13" t="s">
        <v>255</v>
      </c>
      <c r="D13" s="16" t="s">
        <v>63</v>
      </c>
      <c r="E13" s="17" t="s">
        <v>218</v>
      </c>
      <c r="F13" s="13">
        <f>IFERROR(VLOOKUP($A13,Массив!$A$6:$BH$51,F$1,FALSE),"0")</f>
        <v>2044</v>
      </c>
      <c r="G13" s="13">
        <f>IFERROR(VLOOKUP($A13,Массив!$A$6:$BH$51,G$1,FALSE),"0")</f>
        <v>2855</v>
      </c>
      <c r="H13" s="13">
        <f>IFERROR(VLOOKUP($A13,Массив!$A$6:$BH$51,H$1,FALSE),"0")</f>
        <v>0</v>
      </c>
      <c r="J13" s="9">
        <f>IFERROR(VLOOKUP($B13,Массив2!$A$6:$BH$51,J$1,FALSE),"0")</f>
        <v>2</v>
      </c>
      <c r="K13" s="9">
        <f>IFERROR(VLOOKUP($B13,Массив2!$A$6:$BH$51,K$1,FALSE),"0")</f>
        <v>0</v>
      </c>
      <c r="L13" s="9">
        <f>IFERROR(VLOOKUP($B13,Массив2!$A$6:$BH$51,L$1,FALSE),"0")</f>
        <v>2</v>
      </c>
      <c r="N13" s="9">
        <f t="shared" si="2"/>
        <v>2042</v>
      </c>
      <c r="O13" s="9">
        <f t="shared" si="0"/>
        <v>2855</v>
      </c>
      <c r="P13" s="9">
        <f t="shared" si="1"/>
        <v>-2</v>
      </c>
    </row>
    <row r="14" spans="1:26" x14ac:dyDescent="0.25">
      <c r="A14" s="4" t="s">
        <v>256</v>
      </c>
      <c r="B14" t="s">
        <v>256</v>
      </c>
      <c r="D14" s="16" t="s">
        <v>91</v>
      </c>
      <c r="E14" s="17" t="s">
        <v>219</v>
      </c>
      <c r="F14" s="13">
        <f>IFERROR(VLOOKUP($A14,Массив!$A$6:$BH$51,F$1,FALSE),"0")</f>
        <v>1315</v>
      </c>
      <c r="G14" s="13">
        <f>IFERROR(VLOOKUP($A14,Массив!$A$6:$BH$51,G$1,FALSE),"0")</f>
        <v>11021</v>
      </c>
      <c r="H14" s="13">
        <f>IFERROR(VLOOKUP($A14,Массив!$A$6:$BH$51,H$1,FALSE),"0")</f>
        <v>0</v>
      </c>
      <c r="J14" s="9">
        <f>IFERROR(VLOOKUP($B14,Массив2!$A$6:$BH$51,J$1,FALSE),"0")</f>
        <v>1</v>
      </c>
      <c r="K14" s="9">
        <f>IFERROR(VLOOKUP($B14,Массив2!$A$6:$BH$51,K$1,FALSE),"0")</f>
        <v>2</v>
      </c>
      <c r="L14" s="9">
        <f>IFERROR(VLOOKUP($B14,Массив2!$A$6:$BH$51,L$1,FALSE),"0")</f>
        <v>0</v>
      </c>
      <c r="N14" s="9">
        <f t="shared" si="2"/>
        <v>1314</v>
      </c>
      <c r="O14" s="9">
        <f t="shared" si="0"/>
        <v>11019</v>
      </c>
      <c r="P14" s="9">
        <f t="shared" si="1"/>
        <v>0</v>
      </c>
    </row>
    <row r="15" spans="1:26" x14ac:dyDescent="0.25">
      <c r="A15" s="4" t="s">
        <v>257</v>
      </c>
      <c r="B15" t="s">
        <v>257</v>
      </c>
      <c r="D15" s="16" t="s">
        <v>64</v>
      </c>
      <c r="E15" s="17" t="s">
        <v>220</v>
      </c>
      <c r="F15" s="13">
        <f>IFERROR(VLOOKUP($A15,Массив!$A$6:$BH$51,F$1,FALSE),"0")</f>
        <v>1314</v>
      </c>
      <c r="G15" s="13">
        <f>IFERROR(VLOOKUP($A15,Массив!$A$6:$BH$51,G$1,FALSE),"0")</f>
        <v>1597</v>
      </c>
      <c r="H15" s="13">
        <f>IFERROR(VLOOKUP($A15,Массив!$A$6:$BH$51,H$1,FALSE),"0")</f>
        <v>366</v>
      </c>
      <c r="J15" s="9">
        <f>IFERROR(VLOOKUP($B15,Массив2!$A$6:$BH$51,J$1,FALSE),"0")</f>
        <v>22</v>
      </c>
      <c r="K15" s="9">
        <f>IFERROR(VLOOKUP($B15,Массив2!$A$6:$BH$51,K$1,FALSE),"0")</f>
        <v>0</v>
      </c>
      <c r="L15" s="9">
        <f>IFERROR(VLOOKUP($B15,Массив2!$A$6:$BH$51,L$1,FALSE),"0")</f>
        <v>23</v>
      </c>
      <c r="N15" s="27">
        <f t="shared" si="2"/>
        <v>1292</v>
      </c>
      <c r="O15" s="27">
        <f t="shared" si="0"/>
        <v>1597</v>
      </c>
      <c r="P15" s="28">
        <f t="shared" si="1"/>
        <v>343</v>
      </c>
    </row>
    <row r="16" spans="1:26" x14ac:dyDescent="0.25">
      <c r="A16" s="4" t="s">
        <v>258</v>
      </c>
      <c r="B16" t="s">
        <v>258</v>
      </c>
      <c r="D16" s="16" t="s">
        <v>221</v>
      </c>
      <c r="E16" s="17" t="s">
        <v>222</v>
      </c>
      <c r="F16" s="13">
        <f>IFERROR(VLOOKUP($A16,Массив!$A$6:$BH$51,F$1,FALSE),"0")</f>
        <v>383</v>
      </c>
      <c r="G16" s="13">
        <f>IFERROR(VLOOKUP($A16,Массив!$A$6:$BH$51,G$1,FALSE),"0")</f>
        <v>430</v>
      </c>
      <c r="H16" s="13">
        <f>IFERROR(VLOOKUP($A16,Массив!$A$6:$BH$51,H$1,FALSE),"0")</f>
        <v>0</v>
      </c>
      <c r="J16" s="9"/>
      <c r="K16" s="9"/>
      <c r="L16" s="9"/>
      <c r="N16" s="27"/>
      <c r="O16" s="27"/>
      <c r="P16" s="9"/>
    </row>
    <row r="17" spans="1:16" x14ac:dyDescent="0.25">
      <c r="A17" s="4" t="s">
        <v>259</v>
      </c>
      <c r="B17" t="s">
        <v>259</v>
      </c>
      <c r="D17" s="16" t="s">
        <v>223</v>
      </c>
      <c r="E17" s="17" t="s">
        <v>224</v>
      </c>
      <c r="F17" s="13">
        <f>IFERROR(VLOOKUP($A17,Массив!$A$6:$BH$51,F$1,FALSE),"0")</f>
        <v>342</v>
      </c>
      <c r="G17" s="13">
        <f>IFERROR(VLOOKUP($A17,Массив!$A$6:$BH$51,G$1,FALSE),"0")</f>
        <v>0</v>
      </c>
      <c r="H17" s="13">
        <f>IFERROR(VLOOKUP($A17,Массив!$A$6:$BH$51,H$1,FALSE),"0")</f>
        <v>366</v>
      </c>
      <c r="J17" s="9"/>
      <c r="K17" s="9"/>
      <c r="L17" s="9"/>
      <c r="N17" s="27"/>
      <c r="O17" s="27"/>
      <c r="P17" s="9"/>
    </row>
    <row r="18" spans="1:16" x14ac:dyDescent="0.25">
      <c r="A18" s="4" t="s">
        <v>260</v>
      </c>
      <c r="B18" t="s">
        <v>260</v>
      </c>
      <c r="D18" s="16" t="s">
        <v>65</v>
      </c>
      <c r="E18" s="17" t="s">
        <v>225</v>
      </c>
      <c r="F18" s="13">
        <f>IFERROR(VLOOKUP($A18,Массив!$A$6:$BH$51,F$1,FALSE),"0")</f>
        <v>82</v>
      </c>
      <c r="G18" s="13">
        <f>IFERROR(VLOOKUP($A18,Массив!$A$6:$BH$51,G$1,FALSE),"0")</f>
        <v>185</v>
      </c>
      <c r="H18" s="13">
        <f>IFERROR(VLOOKUP($A18,Массив!$A$6:$BH$51,H$1,FALSE),"0")</f>
        <v>0</v>
      </c>
      <c r="J18" s="9">
        <f>IFERROR(VLOOKUP($B18,Массив2!$A$6:$BH$51,J$1,FALSE),"0")</f>
        <v>33</v>
      </c>
      <c r="K18" s="9">
        <f>IFERROR(VLOOKUP($B18,Массив2!$A$6:$BH$51,K$1,FALSE),"0")</f>
        <v>17</v>
      </c>
      <c r="L18" s="9">
        <f>IFERROR(VLOOKUP($B18,Массив2!$A$6:$BH$51,L$1,FALSE),"0")</f>
        <v>59</v>
      </c>
      <c r="N18" s="9">
        <f t="shared" si="2"/>
        <v>49</v>
      </c>
      <c r="O18" s="9">
        <f t="shared" si="0"/>
        <v>168</v>
      </c>
      <c r="P18" s="9">
        <f t="shared" si="1"/>
        <v>-59</v>
      </c>
    </row>
    <row r="19" spans="1:16" x14ac:dyDescent="0.25">
      <c r="A19" s="4" t="s">
        <v>261</v>
      </c>
      <c r="B19" t="s">
        <v>261</v>
      </c>
      <c r="D19" s="16" t="s">
        <v>66</v>
      </c>
      <c r="E19" s="17" t="s">
        <v>226</v>
      </c>
      <c r="F19" s="13">
        <f>IFERROR(VLOOKUP($A19,[2]Массив!$A$6:$BH$304,F$1,FALSE),"0")</f>
        <v>423</v>
      </c>
      <c r="G19" s="13">
        <f>IFERROR(VLOOKUP($A19,[2]Массив!$A$6:$BH$304,G$1,FALSE),"0")</f>
        <v>1625</v>
      </c>
      <c r="H19" s="13">
        <f>IFERROR(VLOOKUP($A19,[2]Массив!$A$6:$BH$304,H$1,FALSE),"0")</f>
        <v>0</v>
      </c>
      <c r="J19" s="9" t="str">
        <f>IFERROR(VLOOKUP($B19,[2]Массив2!$A$6:$BH$304,J$1,FALSE),"0")</f>
        <v>0</v>
      </c>
      <c r="K19" s="9" t="str">
        <f>IFERROR(VLOOKUP($B19,[2]Массив2!$A$6:$BH$304,K$1,FALSE),"0")</f>
        <v>0</v>
      </c>
      <c r="L19" s="9" t="str">
        <f>IFERROR(VLOOKUP($B19,[2]Массив2!$A$6:$BH$304,L$1,FALSE),"0")</f>
        <v>0</v>
      </c>
      <c r="N19" s="9">
        <f t="shared" si="2"/>
        <v>423</v>
      </c>
      <c r="O19" s="9">
        <f t="shared" si="0"/>
        <v>1625</v>
      </c>
      <c r="P19" s="9">
        <f t="shared" si="1"/>
        <v>0</v>
      </c>
    </row>
    <row r="20" spans="1:16" x14ac:dyDescent="0.25">
      <c r="A20" s="4" t="s">
        <v>262</v>
      </c>
      <c r="B20" t="s">
        <v>263</v>
      </c>
      <c r="D20" s="16" t="s">
        <v>67</v>
      </c>
      <c r="E20" s="17" t="s">
        <v>227</v>
      </c>
      <c r="F20" s="13">
        <f>IFERROR(VLOOKUP($A20,Массив!$A$6:$BH$51,F$1,FALSE),"0")</f>
        <v>56</v>
      </c>
      <c r="G20" s="13">
        <f>IFERROR(VLOOKUP($A20,Массив!$A$6:$BH$51,G$1,FALSE),"0")</f>
        <v>28</v>
      </c>
      <c r="H20" s="13">
        <f>IFERROR(VLOOKUP($A20,Массив!$A$6:$BH$51,H$1,FALSE),"0")</f>
        <v>28</v>
      </c>
      <c r="J20" s="9">
        <f>IFERROR(VLOOKUP($B20,Массив2!$A$6:$BH$51,J$1,FALSE),"0")</f>
        <v>46</v>
      </c>
      <c r="K20" s="9">
        <f>IFERROR(VLOOKUP($B20,Массив2!$A$6:$BH$51,K$1,FALSE),"0")</f>
        <v>117</v>
      </c>
      <c r="L20" s="9">
        <f>IFERROR(VLOOKUP($B20,Массив2!$A$6:$BH$51,L$1,FALSE),"0")</f>
        <v>0</v>
      </c>
      <c r="N20" s="9">
        <f t="shared" si="2"/>
        <v>10</v>
      </c>
      <c r="O20" s="9">
        <f t="shared" si="0"/>
        <v>-89</v>
      </c>
      <c r="P20" s="27">
        <f t="shared" si="1"/>
        <v>28</v>
      </c>
    </row>
    <row r="21" spans="1:16" x14ac:dyDescent="0.25">
      <c r="A21" s="4" t="s">
        <v>264</v>
      </c>
      <c r="B21" t="s">
        <v>265</v>
      </c>
      <c r="D21" s="16" t="s">
        <v>68</v>
      </c>
      <c r="E21" s="17" t="s">
        <v>228</v>
      </c>
      <c r="F21" s="13">
        <f>IFERROR(VLOOKUP($A21,Массив!$A$6:$BH$51,F$1,FALSE),"0")</f>
        <v>358</v>
      </c>
      <c r="G21" s="13">
        <f>IFERROR(VLOOKUP($A21,Массив!$A$6:$BH$51,G$1,FALSE),"0")</f>
        <v>6</v>
      </c>
      <c r="H21" s="13">
        <f>IFERROR(VLOOKUP($A21,Массив!$A$6:$BH$51,H$1,FALSE),"0")</f>
        <v>377</v>
      </c>
      <c r="J21" s="9">
        <f>IFERROR(VLOOKUP($B21,Массив2!$A$6:$BH$51,J$1,FALSE),"0")</f>
        <v>18</v>
      </c>
      <c r="K21" s="9">
        <f>IFERROR(VLOOKUP($B21,Массив2!$A$6:$BH$51,K$1,FALSE),"0")</f>
        <v>26</v>
      </c>
      <c r="L21" s="9">
        <f>IFERROR(VLOOKUP($B21,Массив2!$A$6:$BH$51,L$1,FALSE),"0")</f>
        <v>0</v>
      </c>
      <c r="N21" s="9">
        <f t="shared" si="2"/>
        <v>340</v>
      </c>
      <c r="O21" s="9">
        <f t="shared" si="0"/>
        <v>-20</v>
      </c>
      <c r="P21" s="9">
        <f t="shared" si="1"/>
        <v>377</v>
      </c>
    </row>
    <row r="22" spans="1:16" x14ac:dyDescent="0.25">
      <c r="A22" s="15" t="s">
        <v>266</v>
      </c>
      <c r="B22" s="10" t="s">
        <v>267</v>
      </c>
      <c r="D22" s="16" t="s">
        <v>69</v>
      </c>
      <c r="E22" s="17" t="s">
        <v>229</v>
      </c>
      <c r="F22" s="13">
        <f>IFERROR(VLOOKUP($A22,Массив!$A$6:$BH$51,F$1,FALSE),"0")</f>
        <v>28</v>
      </c>
      <c r="G22" s="13">
        <f>IFERROR(VLOOKUP($A22,Массив!$A$6:$BH$51,G$1,FALSE),"0")</f>
        <v>28</v>
      </c>
      <c r="H22" s="13">
        <f>IFERROR(VLOOKUP($A22,Массив!$A$6:$BH$51,H$1,FALSE),"0")</f>
        <v>0</v>
      </c>
      <c r="J22" s="9">
        <f>IFERROR(VLOOKUP($B22,Массив2!$A$6:$BH$51,J$1,FALSE),"0")</f>
        <v>22</v>
      </c>
      <c r="K22" s="9">
        <f>IFERROR(VLOOKUP($B22,Массив2!$A$6:$BH$51,K$1,FALSE),"0")</f>
        <v>125</v>
      </c>
      <c r="L22" s="9">
        <f>IFERROR(VLOOKUP($B22,Массив2!$A$6:$BH$51,L$1,FALSE),"0")</f>
        <v>0</v>
      </c>
      <c r="N22" s="9">
        <f t="shared" si="2"/>
        <v>6</v>
      </c>
      <c r="O22" s="9">
        <f t="shared" si="0"/>
        <v>-97</v>
      </c>
      <c r="P22" s="9">
        <f t="shared" si="1"/>
        <v>0</v>
      </c>
    </row>
    <row r="23" spans="1:16" x14ac:dyDescent="0.25">
      <c r="A23" s="4" t="s">
        <v>268</v>
      </c>
      <c r="B23" t="s">
        <v>269</v>
      </c>
      <c r="D23" s="16" t="s">
        <v>70</v>
      </c>
      <c r="E23" s="17" t="s">
        <v>230</v>
      </c>
      <c r="F23" s="13">
        <f>IFERROR(VLOOKUP($A23,Массив!$A$6:$BH$51,F$1,FALSE),"0")</f>
        <v>1155</v>
      </c>
      <c r="G23" s="13">
        <f>IFERROR(VLOOKUP($A23,Массив!$A$6:$BH$51,G$1,FALSE),"0")</f>
        <v>19</v>
      </c>
      <c r="H23" s="13">
        <f>IFERROR(VLOOKUP($A23,Массив!$A$6:$BH$51,H$1,FALSE),"0")</f>
        <v>1575</v>
      </c>
      <c r="J23" s="9">
        <f>IFERROR(VLOOKUP($B23,Массив2!$A$6:$BH$51,J$1,FALSE),"0")</f>
        <v>12</v>
      </c>
      <c r="K23" s="9">
        <f>IFERROR(VLOOKUP($B23,Массив2!$A$6:$BH$51,K$1,FALSE),"0")</f>
        <v>12</v>
      </c>
      <c r="L23" s="9">
        <f>IFERROR(VLOOKUP($B23,Массив2!$A$6:$BH$51,L$1,FALSE),"0")</f>
        <v>0</v>
      </c>
      <c r="N23" s="9">
        <f t="shared" si="2"/>
        <v>1143</v>
      </c>
      <c r="O23" s="9">
        <f t="shared" si="0"/>
        <v>7</v>
      </c>
      <c r="P23" s="9">
        <f t="shared" si="1"/>
        <v>1575</v>
      </c>
    </row>
    <row r="24" spans="1:16" x14ac:dyDescent="0.25">
      <c r="A24" s="4" t="s">
        <v>269</v>
      </c>
      <c r="B24" t="s">
        <v>270</v>
      </c>
      <c r="D24" s="16" t="s">
        <v>71</v>
      </c>
      <c r="E24" s="17" t="s">
        <v>231</v>
      </c>
      <c r="F24" s="13">
        <f>IFERROR(VLOOKUP($A24,Массив!$A$6:$BH$51,F$1,FALSE),"0")</f>
        <v>452</v>
      </c>
      <c r="G24" s="13">
        <f>IFERROR(VLOOKUP($A24,Массив!$A$6:$BH$51,G$1,FALSE),"0")</f>
        <v>92</v>
      </c>
      <c r="H24" s="13">
        <f>IFERROR(VLOOKUP($A24,Массив!$A$6:$BH$51,H$1,FALSE),"0")</f>
        <v>408</v>
      </c>
      <c r="J24" s="9">
        <f>IFERROR(VLOOKUP($B24,Массив2!$A$6:$BH$51,J$1,FALSE),"0")</f>
        <v>1</v>
      </c>
      <c r="K24" s="9">
        <f>IFERROR(VLOOKUP($B24,Массив2!$A$6:$BH$51,K$1,FALSE),"0")</f>
        <v>1</v>
      </c>
      <c r="L24" s="9">
        <f>IFERROR(VLOOKUP($B24,Массив2!$A$6:$BH$51,L$1,FALSE),"0")</f>
        <v>0</v>
      </c>
      <c r="N24" s="9">
        <f t="shared" si="2"/>
        <v>451</v>
      </c>
      <c r="O24" s="9">
        <f t="shared" si="0"/>
        <v>91</v>
      </c>
      <c r="P24" s="9">
        <f t="shared" si="1"/>
        <v>408</v>
      </c>
    </row>
    <row r="25" spans="1:16" x14ac:dyDescent="0.25">
      <c r="A25" s="4" t="s">
        <v>271</v>
      </c>
      <c r="B25" t="s">
        <v>272</v>
      </c>
      <c r="D25" s="16" t="s">
        <v>72</v>
      </c>
      <c r="E25" s="17" t="s">
        <v>232</v>
      </c>
      <c r="F25" s="13">
        <f>IFERROR(VLOOKUP($A25,Массив!$A$6:$BH$51,F$1,FALSE),"0")</f>
        <v>183</v>
      </c>
      <c r="G25" s="13">
        <f>IFERROR(VLOOKUP($A25,Массив!$A$6:$BH$51,G$1,FALSE),"0")</f>
        <v>6</v>
      </c>
      <c r="H25" s="13">
        <f>IFERROR(VLOOKUP($A25,Массив!$A$6:$BH$51,H$1,FALSE),"0")</f>
        <v>195</v>
      </c>
      <c r="J25" s="9">
        <f>IFERROR(VLOOKUP($B25,Массив2!$A$6:$BH$51,J$1,FALSE),"0")</f>
        <v>29</v>
      </c>
      <c r="K25" s="9">
        <f>IFERROR(VLOOKUP($B25,Массив2!$A$6:$BH$51,K$1,FALSE),"0")</f>
        <v>0</v>
      </c>
      <c r="L25" s="9">
        <f>IFERROR(VLOOKUP($B25,Массив2!$A$6:$BH$51,L$1,FALSE),"0")</f>
        <v>33</v>
      </c>
      <c r="N25" s="9">
        <f t="shared" si="2"/>
        <v>154</v>
      </c>
      <c r="O25" s="9">
        <f t="shared" ref="O25:O40" si="9">G25-K25</f>
        <v>6</v>
      </c>
      <c r="P25" s="9">
        <f t="shared" ref="P25:P40" si="10">H25-L25</f>
        <v>162</v>
      </c>
    </row>
    <row r="26" spans="1:16" x14ac:dyDescent="0.25">
      <c r="A26" s="4" t="s">
        <v>273</v>
      </c>
      <c r="B26" t="s">
        <v>274</v>
      </c>
      <c r="D26" s="16" t="s">
        <v>73</v>
      </c>
      <c r="E26" s="17" t="s">
        <v>233</v>
      </c>
      <c r="F26" s="13">
        <f>IFERROR(VLOOKUP($A26,Массив!$A$6:$BH$51,F$1,FALSE),"0")</f>
        <v>254</v>
      </c>
      <c r="G26" s="13">
        <f>IFERROR(VLOOKUP($A26,Массив!$A$6:$BH$51,G$1,FALSE),"0")</f>
        <v>27</v>
      </c>
      <c r="H26" s="13">
        <f>IFERROR(VLOOKUP($A26,Массив!$A$6:$BH$51,H$1,FALSE),"0")</f>
        <v>317</v>
      </c>
      <c r="J26" s="9">
        <f>IFERROR(VLOOKUP($B26,Массив2!$A$6:$BH$51,J$1,FALSE),"0")</f>
        <v>10</v>
      </c>
      <c r="K26" s="9">
        <f>IFERROR(VLOOKUP($B26,Массив2!$A$6:$BH$51,K$1,FALSE),"0")</f>
        <v>0</v>
      </c>
      <c r="L26" s="9">
        <f>IFERROR(VLOOKUP($B26,Массив2!$A$6:$BH$51,L$1,FALSE),"0")</f>
        <v>12</v>
      </c>
      <c r="N26" s="9">
        <f t="shared" ref="N26:N40" si="11">F26-J26</f>
        <v>244</v>
      </c>
      <c r="O26" s="9">
        <f t="shared" si="9"/>
        <v>27</v>
      </c>
      <c r="P26" s="9">
        <f t="shared" si="10"/>
        <v>305</v>
      </c>
    </row>
    <row r="27" spans="1:16" x14ac:dyDescent="0.25">
      <c r="A27" s="4" t="s">
        <v>275</v>
      </c>
      <c r="B27" t="s">
        <v>276</v>
      </c>
      <c r="D27" s="16" t="s">
        <v>235</v>
      </c>
      <c r="E27" s="17" t="s">
        <v>234</v>
      </c>
      <c r="F27" s="13">
        <f>IFERROR(VLOOKUP($A27,Массив!$A$6:$BH$51,F$1,FALSE),"0")</f>
        <v>527</v>
      </c>
      <c r="G27" s="13">
        <f>IFERROR(VLOOKUP($A27,Массив!$A$6:$BH$51,G$1,FALSE),"0")</f>
        <v>105</v>
      </c>
      <c r="H27" s="13">
        <f>IFERROR(VLOOKUP($A27,Массив!$A$6:$BH$51,H$1,FALSE),"0")</f>
        <v>537</v>
      </c>
      <c r="J27" s="9">
        <f>IFERROR(VLOOKUP($B27,Массив2!$A$6:$BH$51,J$1,FALSE),"0")</f>
        <v>3</v>
      </c>
      <c r="K27" s="9">
        <f>IFERROR(VLOOKUP($B27,Массив2!$A$6:$BH$51,K$1,FALSE),"0")</f>
        <v>3</v>
      </c>
      <c r="L27" s="9">
        <f>IFERROR(VLOOKUP($B27,Массив2!$A$6:$BH$51,L$1,FALSE),"0")</f>
        <v>0</v>
      </c>
      <c r="N27" s="9">
        <f t="shared" si="11"/>
        <v>524</v>
      </c>
      <c r="O27" s="9">
        <f t="shared" si="9"/>
        <v>102</v>
      </c>
      <c r="P27" s="9">
        <f t="shared" si="10"/>
        <v>537</v>
      </c>
    </row>
    <row r="28" spans="1:16" x14ac:dyDescent="0.25">
      <c r="A28" s="4" t="s">
        <v>277</v>
      </c>
      <c r="B28" t="s">
        <v>279</v>
      </c>
      <c r="D28" s="16" t="s">
        <v>238</v>
      </c>
      <c r="E28" s="17" t="s">
        <v>236</v>
      </c>
      <c r="F28" s="13">
        <f>IFERROR(VLOOKUP($A28,Массив!$A$6:$BH$51,F$1,FALSE),"0")</f>
        <v>83</v>
      </c>
      <c r="G28" s="13">
        <f>IFERROR(VLOOKUP($A28,Массив!$A$6:$BH$51,G$1,FALSE),"0")</f>
        <v>84</v>
      </c>
      <c r="H28" s="13">
        <f>IFERROR(VLOOKUP($A28,Массив!$A$6:$BH$51,H$1,FALSE),"0")</f>
        <v>0</v>
      </c>
      <c r="J28" s="9">
        <f>IFERROR(VLOOKUP($B28,Массив2!$A$6:$BH$51,J$1,FALSE),"0")</f>
        <v>2</v>
      </c>
      <c r="K28" s="9">
        <f>IFERROR(VLOOKUP($B28,Массив2!$A$6:$BH$51,K$1,FALSE),"0")</f>
        <v>2</v>
      </c>
      <c r="L28" s="9">
        <f>IFERROR(VLOOKUP($B28,Массив2!$A$6:$BH$51,L$1,FALSE),"0")</f>
        <v>0</v>
      </c>
      <c r="N28" s="9">
        <f t="shared" si="11"/>
        <v>81</v>
      </c>
      <c r="O28" s="9">
        <f t="shared" si="9"/>
        <v>82</v>
      </c>
      <c r="P28" s="27">
        <f t="shared" si="10"/>
        <v>0</v>
      </c>
    </row>
    <row r="29" spans="1:16" x14ac:dyDescent="0.25">
      <c r="A29" s="15" t="s">
        <v>278</v>
      </c>
      <c r="B29" s="10" t="s">
        <v>280</v>
      </c>
      <c r="D29" s="16" t="s">
        <v>74</v>
      </c>
      <c r="E29" s="17" t="s">
        <v>237</v>
      </c>
      <c r="F29" s="13">
        <f>IFERROR(VLOOKUP($A29,Массив!$A$6:$BH$51,F$1,FALSE),"0")</f>
        <v>304</v>
      </c>
      <c r="G29" s="13">
        <f>IFERROR(VLOOKUP($A29,Массив!$A$6:$BH$51,G$1,FALSE),"0")</f>
        <v>325</v>
      </c>
      <c r="H29" s="13">
        <f>IFERROR(VLOOKUP($A29,Массив!$A$6:$BH$51,H$1,FALSE),"0")</f>
        <v>0</v>
      </c>
      <c r="J29" s="9">
        <f>IFERROR(VLOOKUP($B29,Массив2!$A$6:$BH$51,J$1,FALSE),"0")</f>
        <v>27</v>
      </c>
      <c r="K29" s="9">
        <f>IFERROR(VLOOKUP($B29,Массив2!$A$6:$BH$51,K$1,FALSE),"0")</f>
        <v>1</v>
      </c>
      <c r="L29" s="9">
        <f>IFERROR(VLOOKUP($B29,Массив2!$A$6:$BH$51,L$1,FALSE),"0")</f>
        <v>35</v>
      </c>
      <c r="N29" s="9">
        <f t="shared" si="11"/>
        <v>277</v>
      </c>
      <c r="O29" s="9">
        <f t="shared" si="9"/>
        <v>324</v>
      </c>
      <c r="P29" s="27">
        <f t="shared" si="10"/>
        <v>-35</v>
      </c>
    </row>
    <row r="30" spans="1:16" s="4" customFormat="1" x14ac:dyDescent="0.25">
      <c r="A30" s="21" t="s">
        <v>279</v>
      </c>
      <c r="B30" s="21" t="s">
        <v>345</v>
      </c>
      <c r="C30" s="22"/>
      <c r="D30" s="23" t="s">
        <v>75</v>
      </c>
      <c r="E30" s="24" t="s">
        <v>239</v>
      </c>
      <c r="F30" s="25">
        <f>IFERROR(VLOOKUP($A30,Массив!$A$6:$BH$51,F$1,FALSE),"0")</f>
        <v>2107</v>
      </c>
      <c r="G30" s="25">
        <f>IFERROR(VLOOKUP($A30,Массив!$A$6:$BH$51,G$1,FALSE),"0")</f>
        <v>61</v>
      </c>
      <c r="H30" s="25">
        <f>IFERROR(VLOOKUP($A30,Массив!$A$6:$BH$51,H$1,FALSE),"0")</f>
        <v>2338</v>
      </c>
      <c r="I30" s="22"/>
      <c r="J30" s="26">
        <f>J31+J32</f>
        <v>0</v>
      </c>
      <c r="K30" s="26">
        <f t="shared" ref="K30:L30" si="12">K31+K32</f>
        <v>0</v>
      </c>
      <c r="L30" s="26">
        <f t="shared" si="12"/>
        <v>0</v>
      </c>
      <c r="N30" s="28">
        <f t="shared" si="11"/>
        <v>2107</v>
      </c>
      <c r="O30" s="28">
        <f t="shared" si="9"/>
        <v>61</v>
      </c>
      <c r="P30" s="28">
        <f t="shared" si="10"/>
        <v>2338</v>
      </c>
    </row>
    <row r="31" spans="1:16" s="4" customFormat="1" x14ac:dyDescent="0.25">
      <c r="A31" s="22" t="s">
        <v>345</v>
      </c>
      <c r="B31" s="21" t="s">
        <v>281</v>
      </c>
      <c r="C31" s="22"/>
      <c r="D31" s="23"/>
      <c r="E31" s="24"/>
      <c r="F31" s="25" t="str">
        <f>IFERROR(VLOOKUP($A31,Массив!$A$6:$BH$51,F$1,FALSE),"0")</f>
        <v>0</v>
      </c>
      <c r="G31" s="25" t="str">
        <f>IFERROR(VLOOKUP($A31,Массив!$A$6:$BH$51,G$1,FALSE),"0")</f>
        <v>0</v>
      </c>
      <c r="H31" s="25" t="str">
        <f>IFERROR(VLOOKUP($A31,Массив!$A$6:$BH$51,H$1,FALSE),"0")</f>
        <v>0</v>
      </c>
      <c r="I31" s="22"/>
      <c r="J31" s="26" t="str">
        <f>IFERROR(VLOOKUP($B31,Массив2!$A$6:$BH$51,J$1,FALSE),"0")</f>
        <v>0</v>
      </c>
      <c r="K31" s="26" t="str">
        <f>IFERROR(VLOOKUP($B31,Массив2!$A$6:$BH$51,K$1,FALSE),"0")</f>
        <v>0</v>
      </c>
      <c r="L31" s="26" t="str">
        <f>IFERROR(VLOOKUP($B31,Массив2!$A$6:$BH$51,L$1,FALSE),"0")</f>
        <v>0</v>
      </c>
      <c r="N31" s="28"/>
      <c r="O31" s="28"/>
      <c r="P31" s="28"/>
    </row>
    <row r="32" spans="1:16" s="4" customFormat="1" x14ac:dyDescent="0.25">
      <c r="A32" s="22" t="s">
        <v>345</v>
      </c>
      <c r="B32" s="22" t="s">
        <v>289</v>
      </c>
      <c r="C32" s="22"/>
      <c r="D32" s="23"/>
      <c r="E32" s="24"/>
      <c r="F32" s="25" t="str">
        <f>IFERROR(VLOOKUP($A32,Массив!$A$6:$BH$51,F$1,FALSE),"0")</f>
        <v>0</v>
      </c>
      <c r="G32" s="25" t="str">
        <f>IFERROR(VLOOKUP($A32,Массив!$A$6:$BH$51,G$1,FALSE),"0")</f>
        <v>0</v>
      </c>
      <c r="H32" s="25" t="str">
        <f>IFERROR(VLOOKUP($A32,Массив!$A$6:$BH$51,H$1,FALSE),"0")</f>
        <v>0</v>
      </c>
      <c r="I32" s="22"/>
      <c r="J32" s="26" t="str">
        <f>IFERROR(VLOOKUP($B32,Массив2!$A$6:$BH$51,J$1,FALSE),"0")</f>
        <v>0</v>
      </c>
      <c r="K32" s="26" t="str">
        <f>IFERROR(VLOOKUP($B32,Массив2!$A$6:$BH$51,K$1,FALSE),"0")</f>
        <v>0</v>
      </c>
      <c r="L32" s="26" t="str">
        <f>IFERROR(VLOOKUP($B32,Массив2!$A$6:$BH$51,L$1,FALSE),"0")</f>
        <v>0</v>
      </c>
      <c r="N32" s="28"/>
      <c r="O32" s="28"/>
      <c r="P32" s="28"/>
    </row>
    <row r="33" spans="1:16" x14ac:dyDescent="0.25">
      <c r="A33" s="4" t="s">
        <v>282</v>
      </c>
      <c r="B33" t="s">
        <v>284</v>
      </c>
      <c r="D33" s="16" t="s">
        <v>76</v>
      </c>
      <c r="E33" s="17" t="s">
        <v>240</v>
      </c>
      <c r="F33" s="13">
        <f>IFERROR(VLOOKUP($A33,Массив!$A$6:$BH$51,F$1,FALSE),"0")</f>
        <v>267</v>
      </c>
      <c r="G33" s="13">
        <f>IFERROR(VLOOKUP($A33,Массив!$A$6:$BH$51,G$1,FALSE),"0")</f>
        <v>230</v>
      </c>
      <c r="H33" s="13">
        <f>IFERROR(VLOOKUP($A33,Массив!$A$6:$BH$51,H$1,FALSE),"0")</f>
        <v>74</v>
      </c>
      <c r="J33" s="9"/>
      <c r="K33" s="9"/>
      <c r="L33" s="9"/>
      <c r="N33" s="9"/>
      <c r="O33" s="9"/>
      <c r="P33" s="9"/>
    </row>
    <row r="34" spans="1:16" x14ac:dyDescent="0.25">
      <c r="A34" s="4" t="s">
        <v>283</v>
      </c>
      <c r="B34" t="s">
        <v>285</v>
      </c>
      <c r="D34" s="16" t="s">
        <v>243</v>
      </c>
      <c r="E34" s="17" t="s">
        <v>241</v>
      </c>
      <c r="F34" s="13">
        <f>IFERROR(VLOOKUP($A34,Массив!$A$6:$BH$51,F$1,FALSE),"0")</f>
        <v>236</v>
      </c>
      <c r="G34" s="13">
        <f>IFERROR(VLOOKUP($A34,Массив!$A$6:$BH$51,G$1,FALSE),"0")</f>
        <v>77</v>
      </c>
      <c r="H34" s="13">
        <f>IFERROR(VLOOKUP($A34,Массив!$A$6:$BH$51,H$1,FALSE),"0")</f>
        <v>200</v>
      </c>
      <c r="J34" s="9" t="str">
        <f>IFERROR(VLOOKUP($B34,Массив2!$A$6:$BH$51,J$1,FALSE),"0")</f>
        <v>0</v>
      </c>
      <c r="K34" s="9" t="str">
        <f>IFERROR(VLOOKUP($B34,Массив2!$A$6:$BH$51,K$1,FALSE),"0")</f>
        <v>0</v>
      </c>
      <c r="L34" s="9" t="str">
        <f>IFERROR(VLOOKUP($B34,Массив2!$A$6:$BH$51,L$1,FALSE),"0")</f>
        <v>0</v>
      </c>
      <c r="N34" s="9">
        <f t="shared" si="11"/>
        <v>236</v>
      </c>
      <c r="O34" s="9">
        <f t="shared" si="9"/>
        <v>77</v>
      </c>
      <c r="P34" s="9">
        <f t="shared" si="10"/>
        <v>200</v>
      </c>
    </row>
    <row r="35" spans="1:16" x14ac:dyDescent="0.25">
      <c r="A35" s="4" t="s">
        <v>346</v>
      </c>
      <c r="B35" t="s">
        <v>286</v>
      </c>
      <c r="D35" s="16" t="s">
        <v>244</v>
      </c>
      <c r="E35" s="17" t="s">
        <v>350</v>
      </c>
      <c r="F35" s="13">
        <f>IFERROR(VLOOKUP($A35,Массив!$A$6:$BH$51,F$1,FALSE),"0")</f>
        <v>1634</v>
      </c>
      <c r="G35" s="13">
        <f>IFERROR(VLOOKUP($A35,Массив!$A$6:$BH$51,G$1,FALSE),"0")</f>
        <v>1468</v>
      </c>
      <c r="H35" s="13">
        <f>IFERROR(VLOOKUP($A35,Массив!$A$6:$BH$51,H$1,FALSE),"0")</f>
        <v>4561</v>
      </c>
      <c r="J35" s="9" t="str">
        <f>IFERROR(VLOOKUP($B35,Массив2!$A$6:$BH$51,J$1,FALSE),"0")</f>
        <v>0</v>
      </c>
      <c r="K35" s="9" t="str">
        <f>IFERROR(VLOOKUP($B35,Массив2!$A$6:$BH$51,K$1,FALSE),"0")</f>
        <v>0</v>
      </c>
      <c r="L35" s="9" t="str">
        <f>IFERROR(VLOOKUP($B35,Массив2!$A$6:$BH$51,L$1,FALSE),"0")</f>
        <v>0</v>
      </c>
      <c r="N35" s="9">
        <f t="shared" si="11"/>
        <v>1634</v>
      </c>
      <c r="O35" s="9">
        <f t="shared" si="9"/>
        <v>1468</v>
      </c>
      <c r="P35" s="9">
        <f t="shared" si="10"/>
        <v>4561</v>
      </c>
    </row>
    <row r="36" spans="1:16" x14ac:dyDescent="0.25">
      <c r="A36" s="4" t="s">
        <v>347</v>
      </c>
      <c r="B36" t="s">
        <v>287</v>
      </c>
      <c r="D36" s="16" t="s">
        <v>245</v>
      </c>
      <c r="E36" s="17" t="s">
        <v>351</v>
      </c>
      <c r="F36" s="13">
        <f>IFERROR(VLOOKUP($A36,Массив!$A$6:$BH$51,F$1,FALSE),"0")</f>
        <v>80</v>
      </c>
      <c r="G36" s="13">
        <f>IFERROR(VLOOKUP($A36,Массив!$A$6:$BH$51,G$1,FALSE),"0")</f>
        <v>81</v>
      </c>
      <c r="H36" s="13">
        <f>IFERROR(VLOOKUP($A36,Массив!$A$6:$BH$51,H$1,FALSE),"0")</f>
        <v>0</v>
      </c>
      <c r="J36" s="9" t="str">
        <f>IFERROR(VLOOKUP($B36,Массив2!$A$6:$BH$51,J$1,FALSE),"0")</f>
        <v>0</v>
      </c>
      <c r="K36" s="9" t="str">
        <f>IFERROR(VLOOKUP($B36,Массив2!$A$6:$BH$51,K$1,FALSE),"0")</f>
        <v>0</v>
      </c>
      <c r="L36" s="9" t="str">
        <f>IFERROR(VLOOKUP($B36,Массив2!$A$6:$BH$51,L$1,FALSE),"0")</f>
        <v>0</v>
      </c>
      <c r="N36" s="9">
        <f t="shared" si="11"/>
        <v>80</v>
      </c>
      <c r="O36" s="9">
        <f t="shared" si="9"/>
        <v>81</v>
      </c>
      <c r="P36" s="9">
        <f t="shared" si="10"/>
        <v>0</v>
      </c>
    </row>
    <row r="37" spans="1:16" x14ac:dyDescent="0.25">
      <c r="A37" s="4" t="s">
        <v>284</v>
      </c>
      <c r="B37" t="s">
        <v>288</v>
      </c>
      <c r="D37" s="16" t="s">
        <v>77</v>
      </c>
      <c r="E37" s="17" t="s">
        <v>242</v>
      </c>
      <c r="F37" s="13">
        <f>IFERROR(VLOOKUP($A37,Массив!$A$6:$BH$51,F$1,FALSE),"0")</f>
        <v>44</v>
      </c>
      <c r="G37" s="13">
        <f>IFERROR(VLOOKUP($A37,Массив!$A$6:$BH$51,G$1,FALSE),"0")</f>
        <v>44</v>
      </c>
      <c r="H37" s="13">
        <f>IFERROR(VLOOKUP($A37,Массив!$A$6:$BH$51,H$1,FALSE),"0")</f>
        <v>0</v>
      </c>
      <c r="J37" s="9" t="str">
        <f>IFERROR(VLOOKUP($B37,Массив2!$A$6:$BH$51,J$1,FALSE),"0")</f>
        <v>0</v>
      </c>
      <c r="K37" s="9" t="str">
        <f>IFERROR(VLOOKUP($B37,Массив2!$A$6:$BH$51,K$1,FALSE),"0")</f>
        <v>0</v>
      </c>
      <c r="L37" s="9" t="str">
        <f>IFERROR(VLOOKUP($B37,Массив2!$A$6:$BH$51,L$1,FALSE),"0")</f>
        <v>0</v>
      </c>
      <c r="N37" s="9">
        <f t="shared" si="11"/>
        <v>44</v>
      </c>
      <c r="O37" s="9">
        <f t="shared" si="9"/>
        <v>44</v>
      </c>
      <c r="P37" s="9">
        <f t="shared" si="10"/>
        <v>0</v>
      </c>
    </row>
    <row r="38" spans="1:16" x14ac:dyDescent="0.25">
      <c r="A38" s="4" t="s">
        <v>290</v>
      </c>
      <c r="B38" t="s">
        <v>293</v>
      </c>
      <c r="D38" s="16" t="s">
        <v>78</v>
      </c>
      <c r="E38" s="17" t="s">
        <v>246</v>
      </c>
      <c r="F38" s="13">
        <f>IFERROR(VLOOKUP($A38,Массив!$A$6:$BH$51,F$1,FALSE),"0")</f>
        <v>67</v>
      </c>
      <c r="G38" s="13">
        <f>IFERROR(VLOOKUP($A38,Массив!$A$6:$BH$51,G$1,FALSE),"0")</f>
        <v>72</v>
      </c>
      <c r="H38" s="13">
        <f>IFERROR(VLOOKUP($A38,Массив!$A$6:$BH$51,H$1,FALSE),"0")</f>
        <v>0</v>
      </c>
      <c r="J38" s="9" t="str">
        <f>IFERROR(VLOOKUP($B38,Массив2!$A$6:$BH$51,J$1,FALSE),"0")</f>
        <v>0</v>
      </c>
      <c r="K38" s="9" t="str">
        <f>IFERROR(VLOOKUP($B38,Массив2!$A$6:$BH$51,K$1,FALSE),"0")</f>
        <v>0</v>
      </c>
      <c r="L38" s="9" t="str">
        <f>IFERROR(VLOOKUP($B38,Массив2!$A$6:$BH$51,L$1,FALSE),"0")</f>
        <v>0</v>
      </c>
      <c r="N38" s="9">
        <f t="shared" si="11"/>
        <v>67</v>
      </c>
      <c r="O38" s="9">
        <f t="shared" si="9"/>
        <v>72</v>
      </c>
      <c r="P38" s="9">
        <f t="shared" si="10"/>
        <v>0</v>
      </c>
    </row>
    <row r="39" spans="1:16" x14ac:dyDescent="0.25">
      <c r="A39" s="4" t="s">
        <v>291</v>
      </c>
      <c r="B39" t="s">
        <v>294</v>
      </c>
      <c r="D39" s="16" t="s">
        <v>79</v>
      </c>
      <c r="E39" s="17" t="s">
        <v>247</v>
      </c>
      <c r="F39" s="13">
        <f>IFERROR(VLOOKUP($A39,Массив!$A$6:$BH$51,F$1,FALSE),"0")</f>
        <v>6</v>
      </c>
      <c r="G39" s="13">
        <f>IFERROR(VLOOKUP($A39,Массив!$A$6:$BH$51,G$1,FALSE),"0")</f>
        <v>6</v>
      </c>
      <c r="H39" s="13">
        <f>IFERROR(VLOOKUP($A39,Массив!$A$6:$BH$51,H$1,FALSE),"0")</f>
        <v>0</v>
      </c>
      <c r="J39" s="9" t="str">
        <f>IFERROR(VLOOKUP($B39,Массив2!$A$6:$BH$51,J$1,FALSE),"0")</f>
        <v>0</v>
      </c>
      <c r="K39" s="9" t="str">
        <f>IFERROR(VLOOKUP($B39,Массив2!$A$6:$BH$51,K$1,FALSE),"0")</f>
        <v>0</v>
      </c>
      <c r="L39" s="9" t="str">
        <f>IFERROR(VLOOKUP($B39,Массив2!$A$6:$BH$51,L$1,FALSE),"0")</f>
        <v>0</v>
      </c>
      <c r="N39" s="9">
        <f t="shared" si="11"/>
        <v>6</v>
      </c>
      <c r="O39" s="9">
        <f t="shared" si="9"/>
        <v>6</v>
      </c>
      <c r="P39" s="9">
        <f t="shared" si="10"/>
        <v>0</v>
      </c>
    </row>
    <row r="40" spans="1:16" x14ac:dyDescent="0.25">
      <c r="A40" s="4" t="s">
        <v>348</v>
      </c>
      <c r="B40" t="s">
        <v>295</v>
      </c>
      <c r="D40" s="16" t="s">
        <v>344</v>
      </c>
      <c r="E40" s="17" t="s">
        <v>352</v>
      </c>
      <c r="F40" s="13">
        <f>IFERROR(VLOOKUP($A40,Массив!$A$6:$BH$51,F$1,FALSE),"0")</f>
        <v>112</v>
      </c>
      <c r="G40" s="13">
        <f>IFERROR(VLOOKUP($A40,Массив!$A$6:$BH$51,G$1,FALSE),"0")</f>
        <v>125</v>
      </c>
      <c r="H40" s="13">
        <f>IFERROR(VLOOKUP($A40,Массив!$A$6:$BH$51,H$1,FALSE),"0")</f>
        <v>0</v>
      </c>
      <c r="J40" s="9" t="str">
        <f>IFERROR(VLOOKUP($B40,Массив2!$A$6:$BH$51,J$1,FALSE),"0")</f>
        <v>0</v>
      </c>
      <c r="K40" s="9" t="str">
        <f>IFERROR(VLOOKUP($B40,Массив2!$A$6:$BH$51,K$1,FALSE),"0")</f>
        <v>0</v>
      </c>
      <c r="L40" s="9" t="str">
        <f>IFERROR(VLOOKUP($B40,Массив2!$A$6:$BH$51,L$1,FALSE),"0")</f>
        <v>0</v>
      </c>
      <c r="N40" s="9">
        <f t="shared" si="11"/>
        <v>112</v>
      </c>
      <c r="O40" s="9">
        <f t="shared" si="9"/>
        <v>125</v>
      </c>
      <c r="P40" s="9">
        <f t="shared" si="10"/>
        <v>0</v>
      </c>
    </row>
    <row r="41" spans="1:16" x14ac:dyDescent="0.25">
      <c r="A41" s="4" t="s">
        <v>292</v>
      </c>
      <c r="B41" t="s">
        <v>296</v>
      </c>
      <c r="D41" s="16" t="s">
        <v>80</v>
      </c>
      <c r="E41" s="17" t="s">
        <v>248</v>
      </c>
      <c r="F41" s="13">
        <f>IFERROR(VLOOKUP($A41,Массив!$A$6:$BH$51,F$1,FALSE),"0")</f>
        <v>1377</v>
      </c>
      <c r="G41" s="13">
        <f>IFERROR(VLOOKUP($A41,Массив!$A$6:$BH$51,G$1,FALSE),"0")</f>
        <v>1529</v>
      </c>
      <c r="H41" s="13">
        <f>IFERROR(VLOOKUP($A41,Массив!$A$6:$BH$51,H$1,FALSE),"0")</f>
        <v>0</v>
      </c>
      <c r="J41" s="9" t="str">
        <f>IFERROR(VLOOKUP($B41,Массив2!$A$6:$BH$51,J$1,FALSE),"0")</f>
        <v>0</v>
      </c>
      <c r="K41" s="9" t="str">
        <f>IFERROR(VLOOKUP($B41,Массив2!$A$6:$BH$51,K$1,FALSE),"0")</f>
        <v>0</v>
      </c>
      <c r="L41" s="9" t="str">
        <f>IFERROR(VLOOKUP($B41,Массив2!$A$6:$BH$51,L$1,FALSE),"0")</f>
        <v>0</v>
      </c>
      <c r="N41" s="9">
        <f t="shared" ref="N41:N51" si="13">F41-J41</f>
        <v>1377</v>
      </c>
      <c r="O41" s="9">
        <f t="shared" ref="O41:O51" si="14">G41-K41</f>
        <v>1529</v>
      </c>
      <c r="P41" s="9">
        <f t="shared" ref="P41:P51" si="15">H41-L41</f>
        <v>0</v>
      </c>
    </row>
    <row r="42" spans="1:16" x14ac:dyDescent="0.25">
      <c r="A42" s="4" t="s">
        <v>297</v>
      </c>
      <c r="B42" t="s">
        <v>302</v>
      </c>
      <c r="D42" s="16" t="s">
        <v>81</v>
      </c>
      <c r="E42" s="17" t="s">
        <v>190</v>
      </c>
      <c r="F42" s="13">
        <f>IFERROR(VLOOKUP($A42,Массив!$A$6:$BH$51,F$1,FALSE),"0")</f>
        <v>1</v>
      </c>
      <c r="G42" s="13">
        <f>IFERROR(VLOOKUP($A42,Массив!$A$6:$BH$51,G$1,FALSE),"0")</f>
        <v>0</v>
      </c>
      <c r="H42" s="13">
        <f>IFERROR(VLOOKUP($A42,Массив!$A$6:$BH$51,H$1,FALSE),"0")</f>
        <v>1</v>
      </c>
      <c r="J42" s="9">
        <f>IFERROR(VLOOKUP($B42,Массив2!$A$6:$BH$51,J$1,FALSE),"0")</f>
        <v>6</v>
      </c>
      <c r="K42" s="9">
        <f>IFERROR(VLOOKUP($B42,Массив2!$A$6:$BH$51,K$1,FALSE),"0")</f>
        <v>1</v>
      </c>
      <c r="L42" s="9">
        <f>IFERROR(VLOOKUP($B42,Массив2!$A$6:$BH$51,L$1,FALSE),"0")</f>
        <v>5</v>
      </c>
      <c r="N42" s="9">
        <f t="shared" si="13"/>
        <v>-5</v>
      </c>
      <c r="O42" s="9">
        <f t="shared" si="14"/>
        <v>-1</v>
      </c>
      <c r="P42" s="9">
        <f t="shared" si="15"/>
        <v>-4</v>
      </c>
    </row>
    <row r="43" spans="1:16" x14ac:dyDescent="0.25">
      <c r="A43" s="4" t="s">
        <v>298</v>
      </c>
      <c r="B43" t="s">
        <v>304</v>
      </c>
      <c r="D43" s="16" t="s">
        <v>82</v>
      </c>
      <c r="E43" s="17" t="s">
        <v>192</v>
      </c>
      <c r="F43" s="13">
        <f>IFERROR(VLOOKUP($A43,Массив!$A$6:$BH$51,F$1,FALSE),"0")</f>
        <v>93</v>
      </c>
      <c r="G43" s="13">
        <f>IFERROR(VLOOKUP($A43,Массив!$A$6:$BH$51,G$1,FALSE),"0")</f>
        <v>80</v>
      </c>
      <c r="H43" s="13">
        <f>IFERROR(VLOOKUP($A43,Массив!$A$6:$BH$51,H$1,FALSE),"0")</f>
        <v>22</v>
      </c>
      <c r="J43" s="9">
        <f>IFERROR(VLOOKUP($B43,Массив2!$A$6:$BH$51,J$1,FALSE),"0")</f>
        <v>1</v>
      </c>
      <c r="K43" s="9">
        <f>IFERROR(VLOOKUP($B43,Массив2!$A$6:$BH$51,K$1,FALSE),"0")</f>
        <v>0</v>
      </c>
      <c r="L43" s="9">
        <f>IFERROR(VLOOKUP($B43,Массив2!$A$6:$BH$51,L$1,FALSE),"0")</f>
        <v>1</v>
      </c>
      <c r="N43" s="9">
        <f t="shared" si="13"/>
        <v>92</v>
      </c>
      <c r="O43" s="9">
        <f t="shared" si="14"/>
        <v>80</v>
      </c>
      <c r="P43" s="9">
        <f t="shared" si="15"/>
        <v>21</v>
      </c>
    </row>
    <row r="44" spans="1:16" x14ac:dyDescent="0.25">
      <c r="A44" s="4" t="s">
        <v>299</v>
      </c>
      <c r="B44" t="s">
        <v>305</v>
      </c>
      <c r="D44" s="16" t="s">
        <v>83</v>
      </c>
      <c r="E44" s="17" t="s">
        <v>194</v>
      </c>
      <c r="F44" s="13">
        <f>IFERROR(VLOOKUP($A44,Массив!$A$6:$BH$51,F$1,FALSE),"0")</f>
        <v>783</v>
      </c>
      <c r="G44" s="13">
        <f>IFERROR(VLOOKUP($A44,Массив!$A$6:$BH$51,G$1,FALSE),"0")</f>
        <v>23</v>
      </c>
      <c r="H44" s="13">
        <f>IFERROR(VLOOKUP($A44,Массив!$A$6:$BH$51,H$1,FALSE),"0")</f>
        <v>932</v>
      </c>
      <c r="J44" s="9">
        <f>IFERROR(VLOOKUP($B44,Массив2!$A$6:$BH$51,J$1,FALSE),"0")</f>
        <v>26</v>
      </c>
      <c r="K44" s="9">
        <f>IFERROR(VLOOKUP($B44,Массив2!$A$6:$BH$51,K$1,FALSE),"0")</f>
        <v>1</v>
      </c>
      <c r="L44" s="9">
        <f>IFERROR(VLOOKUP($B44,Массив2!$A$6:$BH$51,L$1,FALSE),"0")</f>
        <v>30</v>
      </c>
      <c r="N44" s="9">
        <f t="shared" si="13"/>
        <v>757</v>
      </c>
      <c r="O44" s="9">
        <f t="shared" si="14"/>
        <v>22</v>
      </c>
      <c r="P44" s="9">
        <f t="shared" si="15"/>
        <v>902</v>
      </c>
    </row>
    <row r="45" spans="1:16" x14ac:dyDescent="0.25">
      <c r="A45" s="4" t="s">
        <v>300</v>
      </c>
      <c r="B45" t="s">
        <v>307</v>
      </c>
      <c r="D45" s="16" t="s">
        <v>84</v>
      </c>
      <c r="E45" s="17" t="s">
        <v>196</v>
      </c>
      <c r="F45" s="13">
        <f>IFERROR(VLOOKUP($A45,Массив!$A$6:$BH$51,F$1,FALSE),"0")</f>
        <v>48</v>
      </c>
      <c r="G45" s="13">
        <f>IFERROR(VLOOKUP($A45,Массив!$A$6:$BH$51,G$1,FALSE),"0")</f>
        <v>63</v>
      </c>
      <c r="H45" s="13">
        <f>IFERROR(VLOOKUP($A45,Массив!$A$6:$BH$51,H$1,FALSE),"0")</f>
        <v>0</v>
      </c>
      <c r="J45" s="9" t="str">
        <f>IFERROR(VLOOKUP($B45,Массив2!$A$6:$BH$51,J$1,FALSE),"0")</f>
        <v>0</v>
      </c>
      <c r="K45" s="9" t="str">
        <f>IFERROR(VLOOKUP($B45,Массив2!$A$6:$BH$51,K$1,FALSE),"0")</f>
        <v>0</v>
      </c>
      <c r="L45" s="9" t="str">
        <f>IFERROR(VLOOKUP($B45,Массив2!$A$6:$BH$51,L$1,FALSE),"0")</f>
        <v>0</v>
      </c>
      <c r="N45" s="9">
        <f t="shared" si="13"/>
        <v>48</v>
      </c>
      <c r="O45" s="9">
        <f t="shared" si="14"/>
        <v>63</v>
      </c>
      <c r="P45" s="9">
        <f t="shared" si="15"/>
        <v>0</v>
      </c>
    </row>
    <row r="46" spans="1:16" x14ac:dyDescent="0.25">
      <c r="A46" s="4" t="s">
        <v>301</v>
      </c>
      <c r="B46" t="s">
        <v>308</v>
      </c>
      <c r="D46" s="16" t="s">
        <v>85</v>
      </c>
      <c r="E46" s="17" t="s">
        <v>197</v>
      </c>
      <c r="F46" s="13">
        <f>IFERROR(VLOOKUP($A46,Массив!$A$6:$BH$51,F$1,FALSE),"0")</f>
        <v>31</v>
      </c>
      <c r="G46" s="13">
        <f>IFERROR(VLOOKUP($A46,Массив!$A$6:$BH$51,G$1,FALSE),"0")</f>
        <v>1</v>
      </c>
      <c r="H46" s="13">
        <f>IFERROR(VLOOKUP($A46,Массив!$A$6:$BH$51,H$1,FALSE),"0")</f>
        <v>33</v>
      </c>
      <c r="J46" s="9" t="str">
        <f>IFERROR(VLOOKUP($B46,Массив2!$A$6:$BH$51,J$1,FALSE),"0")</f>
        <v>0</v>
      </c>
      <c r="K46" s="9" t="str">
        <f>IFERROR(VLOOKUP($B46,Массив2!$A$6:$BH$51,K$1,FALSE),"0")</f>
        <v>0</v>
      </c>
      <c r="L46" s="9" t="str">
        <f>IFERROR(VLOOKUP($B46,Массив2!$A$6:$BH$51,L$1,FALSE),"0")</f>
        <v>0</v>
      </c>
      <c r="N46" s="9">
        <f t="shared" si="13"/>
        <v>31</v>
      </c>
      <c r="O46" s="9">
        <f t="shared" si="14"/>
        <v>1</v>
      </c>
      <c r="P46" s="9">
        <f t="shared" si="15"/>
        <v>33</v>
      </c>
    </row>
    <row r="47" spans="1:16" x14ac:dyDescent="0.25">
      <c r="A47" s="4" t="s">
        <v>302</v>
      </c>
      <c r="B47" t="s">
        <v>309</v>
      </c>
      <c r="D47" s="16" t="s">
        <v>86</v>
      </c>
      <c r="E47" s="17" t="s">
        <v>199</v>
      </c>
      <c r="F47" s="13">
        <f>IFERROR(VLOOKUP($A47,Массив!$A$6:$BH$51,F$1,FALSE),"0")</f>
        <v>2431</v>
      </c>
      <c r="G47" s="13">
        <f>IFERROR(VLOOKUP($A47,Массив!$A$6:$BH$51,G$1,FALSE),"0")</f>
        <v>0</v>
      </c>
      <c r="H47" s="13">
        <f>IFERROR(VLOOKUP($A47,Массив!$A$6:$BH$51,H$1,FALSE),"0")</f>
        <v>4574</v>
      </c>
      <c r="J47" s="9" t="str">
        <f>IFERROR(VLOOKUP($B47,Массив2!$A$6:$BH$51,J$1,FALSE),"0")</f>
        <v>0</v>
      </c>
      <c r="K47" s="9" t="str">
        <f>IFERROR(VLOOKUP($B47,Массив2!$A$6:$BH$51,K$1,FALSE),"0")</f>
        <v>0</v>
      </c>
      <c r="L47" s="9" t="str">
        <f>IFERROR(VLOOKUP($B47,Массив2!$A$6:$BH$51,L$1,FALSE),"0")</f>
        <v>0</v>
      </c>
      <c r="N47" s="9">
        <f t="shared" si="13"/>
        <v>2431</v>
      </c>
      <c r="O47" s="9">
        <f t="shared" si="14"/>
        <v>0</v>
      </c>
      <c r="P47" s="9">
        <f t="shared" si="15"/>
        <v>4574</v>
      </c>
    </row>
    <row r="48" spans="1:16" x14ac:dyDescent="0.25">
      <c r="A48" s="4" t="s">
        <v>303</v>
      </c>
      <c r="B48" t="s">
        <v>310</v>
      </c>
      <c r="D48" s="16" t="s">
        <v>87</v>
      </c>
      <c r="E48" s="17" t="s">
        <v>202</v>
      </c>
      <c r="F48" s="13">
        <f>IFERROR(VLOOKUP($A48,Массив!$A$6:$BH$51,F$1,FALSE),"0")</f>
        <v>415</v>
      </c>
      <c r="G48" s="13">
        <f>IFERROR(VLOOKUP($A48,Массив!$A$6:$BH$51,G$1,FALSE),"0")</f>
        <v>138</v>
      </c>
      <c r="H48" s="13">
        <f>IFERROR(VLOOKUP($A48,Массив!$A$6:$BH$51,H$1,FALSE),"0")</f>
        <v>334</v>
      </c>
      <c r="J48" s="9"/>
      <c r="K48" s="9"/>
      <c r="L48" s="9"/>
      <c r="N48" s="9">
        <f t="shared" ref="N48:N49" si="16">F48-J48</f>
        <v>415</v>
      </c>
      <c r="O48" s="9">
        <f t="shared" ref="O48:O49" si="17">G48-K48</f>
        <v>138</v>
      </c>
      <c r="P48" s="9">
        <f t="shared" ref="P48:P49" si="18">H48-L48</f>
        <v>334</v>
      </c>
    </row>
    <row r="49" spans="1:16" x14ac:dyDescent="0.25">
      <c r="A49" s="4" t="s">
        <v>304</v>
      </c>
      <c r="B49" t="s">
        <v>311</v>
      </c>
      <c r="D49" s="18" t="s">
        <v>88</v>
      </c>
      <c r="E49" s="17" t="s">
        <v>203</v>
      </c>
      <c r="F49" s="13">
        <f>IFERROR(VLOOKUP($A49,Массив!$A$6:$BH$51,F$1,FALSE),"0")</f>
        <v>3342</v>
      </c>
      <c r="G49" s="13">
        <f>IFERROR(VLOOKUP($A49,Массив!$A$6:$BH$51,G$1,FALSE),"0")</f>
        <v>1329</v>
      </c>
      <c r="H49" s="13">
        <f>IFERROR(VLOOKUP($A49,Массив!$A$6:$BH$51,H$1,FALSE),"0")</f>
        <v>8846</v>
      </c>
      <c r="J49" s="9"/>
      <c r="K49" s="9"/>
      <c r="L49" s="9"/>
      <c r="N49" s="9">
        <f t="shared" si="16"/>
        <v>3342</v>
      </c>
      <c r="O49" s="9">
        <f t="shared" si="17"/>
        <v>1329</v>
      </c>
      <c r="P49" s="9">
        <f t="shared" si="18"/>
        <v>8846</v>
      </c>
    </row>
    <row r="50" spans="1:16" x14ac:dyDescent="0.25">
      <c r="A50" s="4" t="s">
        <v>305</v>
      </c>
      <c r="B50" t="s">
        <v>312</v>
      </c>
      <c r="D50" s="16" t="s">
        <v>89</v>
      </c>
      <c r="E50" s="17" t="s">
        <v>205</v>
      </c>
      <c r="F50" s="13">
        <f>IFERROR(VLOOKUP($A50,Массив!$A$6:$BH$51,F$1,FALSE),"0")</f>
        <v>3382</v>
      </c>
      <c r="G50" s="13">
        <f>IFERROR(VLOOKUP($A50,Массив!$A$6:$BH$51,G$1,FALSE),"0")</f>
        <v>3118</v>
      </c>
      <c r="H50" s="13">
        <f>IFERROR(VLOOKUP($A50,Массив!$A$6:$BH$51,H$1,FALSE),"0")</f>
        <v>11756</v>
      </c>
      <c r="J50" s="9" t="str">
        <f>IFERROR(VLOOKUP($B50,Массив2!$A$6:$BH$51,J$1,FALSE),"0")</f>
        <v>0</v>
      </c>
      <c r="K50" s="9" t="str">
        <f>IFERROR(VLOOKUP($B50,Массив2!$A$6:$BH$51,K$1,FALSE),"0")</f>
        <v>0</v>
      </c>
      <c r="L50" s="9" t="str">
        <f>IFERROR(VLOOKUP($B50,Массив2!$A$6:$BH$51,L$1,FALSE),"0")</f>
        <v>0</v>
      </c>
      <c r="N50" s="9">
        <f t="shared" si="13"/>
        <v>3382</v>
      </c>
      <c r="O50" s="9">
        <f t="shared" si="14"/>
        <v>3118</v>
      </c>
      <c r="P50" s="9">
        <f t="shared" si="15"/>
        <v>11756</v>
      </c>
    </row>
    <row r="51" spans="1:16" x14ac:dyDescent="0.25">
      <c r="A51" s="4" t="s">
        <v>306</v>
      </c>
      <c r="B51" t="s">
        <v>313</v>
      </c>
      <c r="D51" s="16" t="s">
        <v>90</v>
      </c>
      <c r="E51" s="17" t="s">
        <v>207</v>
      </c>
      <c r="F51" s="13">
        <f>IFERROR(VLOOKUP($A51,Массив!$A$6:$BH$51,F$1,FALSE),"0")</f>
        <v>4524</v>
      </c>
      <c r="G51" s="13">
        <f>IFERROR(VLOOKUP($A51,Массив!$A$6:$BH$51,G$1,FALSE),"0")</f>
        <v>773</v>
      </c>
      <c r="H51" s="13">
        <f>IFERROR(VLOOKUP($A51,Массив!$A$6:$BH$51,H$1,FALSE),"0")</f>
        <v>7633</v>
      </c>
      <c r="J51" s="9" t="str">
        <f>IFERROR(VLOOKUP($B51,Массив2!$A$6:$BH$51,J$1,FALSE),"0")</f>
        <v>0</v>
      </c>
      <c r="K51" s="9" t="str">
        <f>IFERROR(VLOOKUP($B51,Массив2!$A$6:$BH$51,K$1,FALSE),"0")</f>
        <v>0</v>
      </c>
      <c r="L51" s="9" t="str">
        <f>IFERROR(VLOOKUP($B51,Массив2!$A$6:$BH$51,L$1,FALSE),"0")</f>
        <v>0</v>
      </c>
      <c r="N51" s="9">
        <f t="shared" si="13"/>
        <v>4524</v>
      </c>
      <c r="O51" s="9">
        <f t="shared" si="14"/>
        <v>773</v>
      </c>
      <c r="P51" s="9">
        <f t="shared" si="15"/>
        <v>7633</v>
      </c>
    </row>
  </sheetData>
  <autoFilter ref="A5:U51"/>
  <conditionalFormatting sqref="N6:P18 N20:P51">
    <cfRule type="expression" dxfId="1" priority="2">
      <formula>N6/F6&gt;0.1</formula>
    </cfRule>
  </conditionalFormatting>
  <conditionalFormatting sqref="N19:P19">
    <cfRule type="expression" dxfId="0" priority="1">
      <formula>N19/F19&gt;0.1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1001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Екатерина А. Шелепова</cp:lastModifiedBy>
  <dcterms:created xsi:type="dcterms:W3CDTF">2019-12-28T05:55:02Z</dcterms:created>
  <dcterms:modified xsi:type="dcterms:W3CDTF">2021-12-29T15:55:50Z</dcterms:modified>
</cp:coreProperties>
</file>